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共有\00_事務局\006奥原\"/>
    </mc:Choice>
  </mc:AlternateContent>
  <xr:revisionPtr revIDLastSave="0" documentId="13_ncr:1_{709E087C-7DA7-4158-97DE-E5F5CF851ECC}" xr6:coauthVersionLast="47" xr6:coauthVersionMax="47" xr10:uidLastSave="{00000000-0000-0000-0000-000000000000}"/>
  <bookViews>
    <workbookView xWindow="5745" yWindow="225" windowWidth="22365" windowHeight="15120" activeTab="1" xr2:uid="{0F668581-175A-4C18-A502-99ED16912736}"/>
  </bookViews>
  <sheets>
    <sheet name="記入例" sheetId="11" r:id="rId1"/>
    <sheet name="4チーム" sheetId="9" r:id="rId2"/>
    <sheet name="5チーム" sheetId="6" r:id="rId3"/>
    <sheet name="6チーム" sheetId="5" r:id="rId4"/>
    <sheet name="7チーム " sheetId="4" r:id="rId5"/>
    <sheet name="8チーム " sheetId="3" r:id="rId6"/>
    <sheet name="9チーム" sheetId="7" r:id="rId7"/>
    <sheet name="10チーム" sheetId="8" r:id="rId8"/>
    <sheet name="10チーム 関数無し" sheetId="10" r:id="rId9"/>
  </sheets>
  <definedNames>
    <definedName name="_xlnm.Print_Area" localSheetId="7">'10チーム'!$A$1:$AN$33</definedName>
    <definedName name="_xlnm.Print_Area" localSheetId="8">'10チーム 関数無し'!$A$1:$AN$33</definedName>
    <definedName name="_xlnm.Print_Area" localSheetId="1">'4チーム'!$A$1:$V$15</definedName>
    <definedName name="_xlnm.Print_Area" localSheetId="2">'5チーム'!$A$1:$Y$18</definedName>
    <definedName name="_xlnm.Print_Area" localSheetId="3">'6チーム'!$A$1:$AB$21</definedName>
    <definedName name="_xlnm.Print_Area" localSheetId="4">'7チーム '!$A$1:$AE$24</definedName>
    <definedName name="_xlnm.Print_Area" localSheetId="5">'8チーム '!$A$1:$AH$27</definedName>
    <definedName name="_xlnm.Print_Area" localSheetId="6">'9チーム'!$A$1:$AK$30</definedName>
    <definedName name="_xlnm.Print_Area" localSheetId="0">記入例!$A$1:$V$15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1" l="1"/>
  <c r="B10" i="11"/>
  <c r="B7" i="11"/>
  <c r="B4" i="11"/>
  <c r="T13" i="11"/>
  <c r="S13" i="11"/>
  <c r="R13" i="11"/>
  <c r="Q13" i="11"/>
  <c r="P13" i="11"/>
  <c r="O13" i="11" s="1"/>
  <c r="T10" i="11"/>
  <c r="S10" i="11"/>
  <c r="R10" i="11"/>
  <c r="Q10" i="11"/>
  <c r="P10" i="11"/>
  <c r="T7" i="11"/>
  <c r="S7" i="11"/>
  <c r="R7" i="11"/>
  <c r="Q7" i="11"/>
  <c r="P7" i="11"/>
  <c r="T4" i="11"/>
  <c r="S4" i="11"/>
  <c r="R4" i="11"/>
  <c r="Q4" i="11"/>
  <c r="P4" i="11"/>
  <c r="U13" i="9"/>
  <c r="U4" i="9"/>
  <c r="T13" i="9"/>
  <c r="T10" i="9"/>
  <c r="T7" i="9"/>
  <c r="T4" i="9"/>
  <c r="S13" i="9"/>
  <c r="S10" i="9"/>
  <c r="S7" i="9"/>
  <c r="S4" i="9"/>
  <c r="Q10" i="9"/>
  <c r="P4" i="9"/>
  <c r="O4" i="9" s="1"/>
  <c r="O13" i="9"/>
  <c r="R13" i="9"/>
  <c r="Q13" i="9"/>
  <c r="P13" i="9"/>
  <c r="R10" i="9"/>
  <c r="P10" i="9"/>
  <c r="O10" i="9" s="1"/>
  <c r="R7" i="9"/>
  <c r="Q7" i="9"/>
  <c r="P7" i="9"/>
  <c r="O7" i="9" s="1"/>
  <c r="R4" i="9"/>
  <c r="Q4" i="9"/>
  <c r="AM4" i="8"/>
  <c r="AL7" i="8"/>
  <c r="AM7" i="8" s="1"/>
  <c r="AL10" i="8"/>
  <c r="AL13" i="8"/>
  <c r="AL16" i="8"/>
  <c r="AL19" i="8"/>
  <c r="AL22" i="8"/>
  <c r="AL25" i="8"/>
  <c r="AL28" i="8"/>
  <c r="AL31" i="8"/>
  <c r="AL4" i="8"/>
  <c r="AK7" i="8"/>
  <c r="AK10" i="8"/>
  <c r="AK13" i="8"/>
  <c r="AK16" i="8"/>
  <c r="AK19" i="8"/>
  <c r="AK22" i="8"/>
  <c r="AK25" i="8"/>
  <c r="AK28" i="8"/>
  <c r="AM28" i="8" s="1"/>
  <c r="AK31" i="8"/>
  <c r="AK4" i="8"/>
  <c r="AJ31" i="8"/>
  <c r="AJ7" i="8"/>
  <c r="AJ10" i="8"/>
  <c r="AJ13" i="8"/>
  <c r="AJ16" i="8"/>
  <c r="AJ19" i="8"/>
  <c r="AJ22" i="8"/>
  <c r="AJ25" i="8"/>
  <c r="AJ28" i="8"/>
  <c r="AJ4" i="8"/>
  <c r="AI7" i="8"/>
  <c r="AI10" i="8"/>
  <c r="AI13" i="8"/>
  <c r="AI16" i="8"/>
  <c r="AI19" i="8"/>
  <c r="AI22" i="8"/>
  <c r="AI25" i="8"/>
  <c r="AI28" i="8"/>
  <c r="AI31" i="8"/>
  <c r="AI4" i="8"/>
  <c r="AH7" i="8"/>
  <c r="AH10" i="8"/>
  <c r="AH13" i="8"/>
  <c r="AH16" i="8"/>
  <c r="AH19" i="8"/>
  <c r="AH22" i="8"/>
  <c r="AG22" i="8" s="1"/>
  <c r="AH25" i="8"/>
  <c r="AH28" i="8"/>
  <c r="AH31" i="8"/>
  <c r="AH4" i="8"/>
  <c r="AM25" i="8"/>
  <c r="AI25" i="7"/>
  <c r="AH28" i="7"/>
  <c r="AJ28" i="7"/>
  <c r="AJ10" i="7"/>
  <c r="AJ13" i="7"/>
  <c r="AI7" i="7"/>
  <c r="AI10" i="7"/>
  <c r="AI13" i="7"/>
  <c r="AI16" i="7"/>
  <c r="AJ16" i="7" s="1"/>
  <c r="AI19" i="7"/>
  <c r="AI22" i="7"/>
  <c r="AI28" i="7"/>
  <c r="AI4" i="7"/>
  <c r="AH7" i="7"/>
  <c r="AJ7" i="7" s="1"/>
  <c r="AH10" i="7"/>
  <c r="AH13" i="7"/>
  <c r="AH16" i="7"/>
  <c r="AH19" i="7"/>
  <c r="AJ19" i="7" s="1"/>
  <c r="AH22" i="7"/>
  <c r="AJ22" i="7" s="1"/>
  <c r="AH25" i="7"/>
  <c r="AJ25" i="7" s="1"/>
  <c r="AH4" i="7"/>
  <c r="AJ4" i="7" s="1"/>
  <c r="AG25" i="7"/>
  <c r="AG28" i="7"/>
  <c r="AG7" i="7"/>
  <c r="AG10" i="7"/>
  <c r="AG13" i="7"/>
  <c r="AG16" i="7"/>
  <c r="AG19" i="7"/>
  <c r="AD19" i="7" s="1"/>
  <c r="AG22" i="7"/>
  <c r="AG4" i="7"/>
  <c r="AF7" i="7"/>
  <c r="AF10" i="7"/>
  <c r="AF13" i="7"/>
  <c r="AF16" i="7"/>
  <c r="AF19" i="7"/>
  <c r="AF22" i="7"/>
  <c r="AF25" i="7"/>
  <c r="AF28" i="7"/>
  <c r="AF4" i="7"/>
  <c r="AE7" i="7"/>
  <c r="AD7" i="7" s="1"/>
  <c r="AE10" i="7"/>
  <c r="AD10" i="7" s="1"/>
  <c r="AE13" i="7"/>
  <c r="AE16" i="7"/>
  <c r="AE19" i="7"/>
  <c r="AE22" i="7"/>
  <c r="AD22" i="7" s="1"/>
  <c r="AE25" i="7"/>
  <c r="AD25" i="7" s="1"/>
  <c r="AE28" i="7"/>
  <c r="AD28" i="7" s="1"/>
  <c r="AE4" i="7"/>
  <c r="AF4" i="3"/>
  <c r="AF7" i="3"/>
  <c r="AF10" i="3"/>
  <c r="AF13" i="3"/>
  <c r="AF16" i="3"/>
  <c r="AF19" i="3"/>
  <c r="AF22" i="3"/>
  <c r="AF25" i="3"/>
  <c r="AE4" i="3"/>
  <c r="AG4" i="3" s="1"/>
  <c r="AE13" i="3"/>
  <c r="AE7" i="3"/>
  <c r="AE10" i="3"/>
  <c r="AE16" i="3"/>
  <c r="AE19" i="3"/>
  <c r="AE22" i="3"/>
  <c r="AE25" i="3"/>
  <c r="AG25" i="3" s="1"/>
  <c r="AD22" i="3"/>
  <c r="AA22" i="3" s="1"/>
  <c r="AD7" i="3"/>
  <c r="AD10" i="3"/>
  <c r="AD13" i="3"/>
  <c r="AD16" i="3"/>
  <c r="AD19" i="3"/>
  <c r="AD25" i="3"/>
  <c r="AD4" i="3"/>
  <c r="AC19" i="3"/>
  <c r="AC25" i="3"/>
  <c r="AC7" i="3"/>
  <c r="AC10" i="3"/>
  <c r="AC13" i="3"/>
  <c r="AC16" i="3"/>
  <c r="AC22" i="3"/>
  <c r="AC4" i="3"/>
  <c r="AB4" i="3"/>
  <c r="AB7" i="3"/>
  <c r="AB10" i="3"/>
  <c r="AA10" i="3" s="1"/>
  <c r="AB13" i="3"/>
  <c r="AB16" i="3"/>
  <c r="AB19" i="3"/>
  <c r="AB22" i="3"/>
  <c r="AB25" i="3"/>
  <c r="AA4" i="5"/>
  <c r="Z19" i="5"/>
  <c r="Z16" i="5"/>
  <c r="Z13" i="5"/>
  <c r="Z10" i="5"/>
  <c r="Z7" i="5"/>
  <c r="Z4" i="5"/>
  <c r="Y19" i="5"/>
  <c r="Y16" i="5"/>
  <c r="Y13" i="5"/>
  <c r="Y10" i="5"/>
  <c r="Y7" i="5"/>
  <c r="Y4" i="5"/>
  <c r="X16" i="5"/>
  <c r="W19" i="5"/>
  <c r="W4" i="5"/>
  <c r="V16" i="5"/>
  <c r="V7" i="5"/>
  <c r="U7" i="5" s="1"/>
  <c r="V4" i="5"/>
  <c r="U4" i="5" s="1"/>
  <c r="T16" i="6"/>
  <c r="X13" i="6"/>
  <c r="X10" i="6"/>
  <c r="W16" i="6"/>
  <c r="W13" i="6"/>
  <c r="W10" i="6"/>
  <c r="W7" i="6"/>
  <c r="W4" i="6"/>
  <c r="V16" i="6"/>
  <c r="X16" i="6" s="1"/>
  <c r="V13" i="6"/>
  <c r="V10" i="6"/>
  <c r="V4" i="6"/>
  <c r="X4" i="6" s="1"/>
  <c r="V7" i="6"/>
  <c r="U10" i="6"/>
  <c r="U7" i="6"/>
  <c r="R13" i="6"/>
  <c r="U16" i="6"/>
  <c r="S16" i="6"/>
  <c r="R16" i="6" s="1"/>
  <c r="U13" i="6"/>
  <c r="T13" i="6"/>
  <c r="S13" i="6"/>
  <c r="T10" i="6"/>
  <c r="S10" i="6"/>
  <c r="T7" i="6"/>
  <c r="S7" i="6"/>
  <c r="U4" i="6"/>
  <c r="T4" i="6"/>
  <c r="S4" i="6"/>
  <c r="X19" i="5"/>
  <c r="V19" i="5"/>
  <c r="U19" i="5" s="1"/>
  <c r="W16" i="5"/>
  <c r="X13" i="5"/>
  <c r="W13" i="5"/>
  <c r="V13" i="5"/>
  <c r="U13" i="5" s="1"/>
  <c r="X10" i="5"/>
  <c r="W10" i="5"/>
  <c r="V10" i="5"/>
  <c r="U10" i="5" s="1"/>
  <c r="X7" i="5"/>
  <c r="W7" i="5"/>
  <c r="X4" i="5"/>
  <c r="AC22" i="4"/>
  <c r="AB22" i="4"/>
  <c r="AA22" i="4"/>
  <c r="Z22" i="4"/>
  <c r="Y22" i="4"/>
  <c r="X22" i="4"/>
  <c r="AC19" i="4"/>
  <c r="AB19" i="4"/>
  <c r="AD19" i="4" s="1"/>
  <c r="AA19" i="4"/>
  <c r="Z19" i="4"/>
  <c r="Y19" i="4"/>
  <c r="X19" i="4"/>
  <c r="AD16" i="4"/>
  <c r="AC16" i="4"/>
  <c r="AB16" i="4"/>
  <c r="AA16" i="4"/>
  <c r="Z16" i="4"/>
  <c r="Y16" i="4"/>
  <c r="X16" i="4"/>
  <c r="AC13" i="4"/>
  <c r="AB13" i="4"/>
  <c r="AD13" i="4" s="1"/>
  <c r="AA13" i="4"/>
  <c r="Z13" i="4"/>
  <c r="Y13" i="4"/>
  <c r="X13" i="4"/>
  <c r="AC10" i="4"/>
  <c r="AB10" i="4"/>
  <c r="AD10" i="4" s="1"/>
  <c r="AA10" i="4"/>
  <c r="Z10" i="4"/>
  <c r="Y10" i="4"/>
  <c r="X10" i="4"/>
  <c r="AC7" i="4"/>
  <c r="AB7" i="4"/>
  <c r="AA7" i="4"/>
  <c r="Z7" i="4"/>
  <c r="Y7" i="4"/>
  <c r="X7" i="4"/>
  <c r="AC4" i="4"/>
  <c r="AB4" i="4"/>
  <c r="AA4" i="4"/>
  <c r="Z4" i="4"/>
  <c r="Y4" i="4"/>
  <c r="U13" i="11" l="1"/>
  <c r="O10" i="11"/>
  <c r="U10" i="11"/>
  <c r="O7" i="11"/>
  <c r="V13" i="11" s="1"/>
  <c r="U7" i="11"/>
  <c r="O4" i="11"/>
  <c r="U4" i="11"/>
  <c r="U10" i="9"/>
  <c r="U7" i="9"/>
  <c r="V7" i="9"/>
  <c r="V13" i="9"/>
  <c r="V10" i="9"/>
  <c r="V4" i="9"/>
  <c r="AK28" i="7"/>
  <c r="AK22" i="7"/>
  <c r="AD16" i="7"/>
  <c r="AA7" i="3"/>
  <c r="AH7" i="3" s="1"/>
  <c r="AH19" i="3"/>
  <c r="AD4" i="4"/>
  <c r="AE7" i="4"/>
  <c r="AD22" i="4"/>
  <c r="AD7" i="4"/>
  <c r="X4" i="4"/>
  <c r="R10" i="6"/>
  <c r="AM31" i="8"/>
  <c r="AM19" i="8"/>
  <c r="AG28" i="8"/>
  <c r="AG10" i="8"/>
  <c r="AG31" i="8"/>
  <c r="AG25" i="8"/>
  <c r="AG4" i="8"/>
  <c r="AM13" i="8"/>
  <c r="AM10" i="8"/>
  <c r="AG13" i="8"/>
  <c r="AM16" i="8"/>
  <c r="AM22" i="8"/>
  <c r="AG19" i="8"/>
  <c r="AN19" i="8" s="1"/>
  <c r="AG7" i="8"/>
  <c r="AG16" i="8"/>
  <c r="AH22" i="3"/>
  <c r="AH13" i="3"/>
  <c r="AH10" i="3"/>
  <c r="AH25" i="3"/>
  <c r="AD13" i="7"/>
  <c r="AK10" i="7" s="1"/>
  <c r="AD4" i="7"/>
  <c r="AK16" i="7" s="1"/>
  <c r="AG22" i="3"/>
  <c r="AA25" i="3"/>
  <c r="AA19" i="3"/>
  <c r="AA16" i="3"/>
  <c r="AH16" i="3" s="1"/>
  <c r="AA13" i="3"/>
  <c r="AA4" i="3"/>
  <c r="AH4" i="3" s="1"/>
  <c r="AG10" i="3"/>
  <c r="AG19" i="3"/>
  <c r="AG16" i="3"/>
  <c r="AG7" i="3"/>
  <c r="AG13" i="3"/>
  <c r="AA19" i="5"/>
  <c r="AA10" i="5"/>
  <c r="U16" i="5"/>
  <c r="AB7" i="5" s="1"/>
  <c r="AA16" i="5"/>
  <c r="AA7" i="5"/>
  <c r="AA13" i="5"/>
  <c r="R7" i="6"/>
  <c r="X7" i="6"/>
  <c r="R4" i="6"/>
  <c r="Y16" i="6" s="1"/>
  <c r="AB4" i="5"/>
  <c r="AE16" i="4"/>
  <c r="AE13" i="4"/>
  <c r="AE4" i="4"/>
  <c r="AE10" i="4"/>
  <c r="AE19" i="4"/>
  <c r="AE22" i="4"/>
  <c r="V4" i="11" l="1"/>
  <c r="V10" i="11"/>
  <c r="V7" i="11"/>
  <c r="AN4" i="8"/>
  <c r="AN10" i="8"/>
  <c r="AN22" i="8"/>
  <c r="AN13" i="8"/>
  <c r="AN25" i="8"/>
  <c r="AN31" i="8"/>
  <c r="AN16" i="8"/>
  <c r="AN28" i="8"/>
  <c r="AN7" i="8"/>
  <c r="AK4" i="7"/>
  <c r="AK13" i="7"/>
  <c r="AK7" i="7"/>
  <c r="AK25" i="7"/>
  <c r="AK19" i="7"/>
  <c r="AB10" i="5"/>
  <c r="AB13" i="5"/>
  <c r="AB19" i="5"/>
  <c r="AB16" i="5"/>
  <c r="Y7" i="6"/>
  <c r="Y13" i="6"/>
  <c r="Y10" i="6"/>
  <c r="Y4" i="6"/>
</calcChain>
</file>

<file path=xl/sharedStrings.xml><?xml version="1.0" encoding="utf-8"?>
<sst xmlns="http://schemas.openxmlformats.org/spreadsheetml/2006/main" count="665" uniqueCount="22">
  <si>
    <t>チーム名</t>
    <rPh sb="3" eb="4">
      <t>メイ</t>
    </rPh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</si>
  <si>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</si>
  <si>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</si>
  <si>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</si>
  <si>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総得点</t>
    <rPh sb="0" eb="3">
      <t>ソウトクテン</t>
    </rPh>
    <phoneticPr fontId="1"/>
  </si>
  <si>
    <t>総失点</t>
    <rPh sb="0" eb="3">
      <t>ソウシッテン</t>
    </rPh>
    <phoneticPr fontId="1"/>
  </si>
  <si>
    <t>勝ち点</t>
    <rPh sb="0" eb="1">
      <t>カ</t>
    </rPh>
    <rPh sb="2" eb="3">
      <t>テン</t>
    </rPh>
    <phoneticPr fontId="1"/>
  </si>
  <si>
    <t>順位</t>
    <rPh sb="0" eb="2">
      <t>ジュンイ</t>
    </rPh>
    <phoneticPr fontId="1"/>
  </si>
  <si>
    <t>-</t>
    <phoneticPr fontId="1"/>
  </si>
  <si>
    <t>○</t>
  </si>
  <si>
    <t>○</t>
    <phoneticPr fontId="1"/>
  </si>
  <si>
    <t>△</t>
  </si>
  <si>
    <t>●</t>
  </si>
  <si>
    <t>●</t>
    <phoneticPr fontId="1"/>
  </si>
  <si>
    <t>○○リーグ</t>
    <phoneticPr fontId="1"/>
  </si>
  <si>
    <t>得失</t>
    <rPh sb="0" eb="2">
      <t>トクシツ</t>
    </rPh>
    <phoneticPr fontId="1"/>
  </si>
  <si>
    <t>FC協会</t>
    <rPh sb="2" eb="4">
      <t>キョウカイ</t>
    </rPh>
    <phoneticPr fontId="1"/>
  </si>
  <si>
    <t>FC長野</t>
    <rPh sb="2" eb="4">
      <t>ナガノ</t>
    </rPh>
    <phoneticPr fontId="1"/>
  </si>
  <si>
    <t>FC松本</t>
    <rPh sb="2" eb="4">
      <t>マツモト</t>
    </rPh>
    <phoneticPr fontId="1"/>
  </si>
  <si>
    <t>FC信州</t>
    <rPh sb="2" eb="4">
      <t>シンシュウ</t>
    </rPh>
    <phoneticPr fontId="1"/>
  </si>
  <si>
    <t>↑↑↑↑↑↑↑↑↑↑↑↑↑↑↑↑↑↑↑↑↑↑↑↑↑↑↑↑↑↑↑↑↑↑↑↑↑↑↑↑</t>
    <phoneticPr fontId="1"/>
  </si>
  <si>
    <t>この列は自動入力になっています。</t>
    <rPh sb="2" eb="3">
      <t>レツ</t>
    </rPh>
    <rPh sb="4" eb="8">
      <t>ジド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</si>
</sst>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72D4-C856-47D3-80A8-79E8CE87BA26}">
  <sheetPr>
    <pageSetUpPr fitToPage="1"/>
  </sheetPr>
  <dimension ref="A1:Y20"/>
  <sheetViews>
    <sheetView zoomScale="85" zoomScaleNormal="85" workbookViewId="0">
      <selection activeCell="J18" sqref="J18"/>
    </sheetView>
  </sheetViews>
  <sheetFormatPr defaultRowHeight="18.75" x14ac:dyDescent="0.4"/>
  <cols>
    <col min="1" max="1" width="2.75" bestFit="1" customWidth="1"/>
    <col min="3" max="14" width="4.625" customWidth="1"/>
  </cols>
  <sheetData>
    <row r="1" spans="1:25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5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s="1" customFormat="1" ht="19.5" thickBot="1" x14ac:dyDescent="0.45">
      <c r="B3" s="34"/>
      <c r="C3" s="29" t="s">
        <v>16</v>
      </c>
      <c r="D3" s="29"/>
      <c r="E3" s="30"/>
      <c r="F3" s="28" t="s">
        <v>17</v>
      </c>
      <c r="G3" s="29"/>
      <c r="H3" s="30"/>
      <c r="I3" s="28" t="s">
        <v>18</v>
      </c>
      <c r="J3" s="29"/>
      <c r="K3" s="30"/>
      <c r="L3" s="28" t="s">
        <v>19</v>
      </c>
      <c r="M3" s="29"/>
      <c r="N3" s="30"/>
      <c r="O3" s="41" t="s">
        <v>6</v>
      </c>
      <c r="P3" s="40" t="s">
        <v>1</v>
      </c>
      <c r="Q3" s="31" t="s">
        <v>2</v>
      </c>
      <c r="R3" s="31" t="s">
        <v>3</v>
      </c>
      <c r="S3" s="31" t="s">
        <v>4</v>
      </c>
      <c r="T3" s="31" t="s">
        <v>5</v>
      </c>
      <c r="U3" s="42" t="s">
        <v>15</v>
      </c>
      <c r="V3" s="41" t="s">
        <v>7</v>
      </c>
    </row>
    <row r="4" spans="1:25" x14ac:dyDescent="0.4">
      <c r="A4" s="55">
        <v>1</v>
      </c>
      <c r="B4" s="35" t="str">
        <f>C3</f>
        <v>FC協会</v>
      </c>
      <c r="C4" s="11"/>
      <c r="D4" s="11"/>
      <c r="E4" s="12"/>
      <c r="F4" s="102" t="s">
        <v>9</v>
      </c>
      <c r="G4" s="103"/>
      <c r="H4" s="104"/>
      <c r="I4" s="102" t="s">
        <v>12</v>
      </c>
      <c r="J4" s="103"/>
      <c r="K4" s="104"/>
      <c r="L4" s="102" t="s">
        <v>11</v>
      </c>
      <c r="M4" s="103"/>
      <c r="N4" s="104"/>
      <c r="O4" s="56">
        <f>P4*3+R4</f>
        <v>4</v>
      </c>
      <c r="P4" s="57">
        <f>COUNTIF(C4:N6,"○")</f>
        <v>1</v>
      </c>
      <c r="Q4" s="58">
        <f>COUNTIF(C4:N6,"●")</f>
        <v>1</v>
      </c>
      <c r="R4" s="58">
        <f>COUNTIF(C4:N6,"△")</f>
        <v>1</v>
      </c>
      <c r="S4" s="58">
        <f>F6+I6+L6</f>
        <v>6</v>
      </c>
      <c r="T4" s="58">
        <f>H6+K6+N6</f>
        <v>6</v>
      </c>
      <c r="U4" s="59">
        <f>S4-T4</f>
        <v>0</v>
      </c>
      <c r="V4" s="56">
        <f>RANK(O4,$O$4:$O$15)</f>
        <v>2</v>
      </c>
      <c r="Y4" t="s">
        <v>10</v>
      </c>
    </row>
    <row r="5" spans="1:25" x14ac:dyDescent="0.4">
      <c r="A5" s="55"/>
      <c r="B5" s="35"/>
      <c r="C5" s="11"/>
      <c r="D5" s="11"/>
      <c r="E5" s="12"/>
      <c r="F5" s="105"/>
      <c r="G5" s="106"/>
      <c r="H5" s="107"/>
      <c r="I5" s="105"/>
      <c r="J5" s="106"/>
      <c r="K5" s="107"/>
      <c r="L5" s="105"/>
      <c r="M5" s="106"/>
      <c r="N5" s="107"/>
      <c r="O5" s="56"/>
      <c r="P5" s="57"/>
      <c r="Q5" s="58"/>
      <c r="R5" s="58"/>
      <c r="S5" s="58"/>
      <c r="T5" s="58"/>
      <c r="U5" s="59"/>
      <c r="V5" s="56"/>
      <c r="Y5" t="s">
        <v>13</v>
      </c>
    </row>
    <row r="6" spans="1:25" x14ac:dyDescent="0.4">
      <c r="A6" s="55"/>
      <c r="B6" s="36"/>
      <c r="C6" s="17"/>
      <c r="D6" s="17"/>
      <c r="E6" s="18"/>
      <c r="F6" s="108">
        <v>2</v>
      </c>
      <c r="G6" s="108" t="s">
        <v>8</v>
      </c>
      <c r="H6" s="108">
        <v>1</v>
      </c>
      <c r="I6" s="108">
        <v>0</v>
      </c>
      <c r="J6" s="108" t="s">
        <v>8</v>
      </c>
      <c r="K6" s="108">
        <v>1</v>
      </c>
      <c r="L6" s="108">
        <v>4</v>
      </c>
      <c r="M6" s="108" t="s">
        <v>8</v>
      </c>
      <c r="N6" s="108">
        <v>4</v>
      </c>
      <c r="O6" s="60"/>
      <c r="P6" s="61"/>
      <c r="Q6" s="62"/>
      <c r="R6" s="62"/>
      <c r="S6" s="62"/>
      <c r="T6" s="62"/>
      <c r="U6" s="63"/>
      <c r="V6" s="60"/>
      <c r="Y6" t="s">
        <v>11</v>
      </c>
    </row>
    <row r="7" spans="1:25" x14ac:dyDescent="0.4">
      <c r="A7" s="55">
        <v>2</v>
      </c>
      <c r="B7" s="35" t="str">
        <f>F3</f>
        <v>FC長野</v>
      </c>
      <c r="C7" s="109" t="s">
        <v>12</v>
      </c>
      <c r="D7" s="109"/>
      <c r="E7" s="110"/>
      <c r="F7" s="111"/>
      <c r="G7" s="112"/>
      <c r="H7" s="113"/>
      <c r="I7" s="114" t="s">
        <v>9</v>
      </c>
      <c r="J7" s="109"/>
      <c r="K7" s="110"/>
      <c r="L7" s="114" t="s">
        <v>9</v>
      </c>
      <c r="M7" s="109"/>
      <c r="N7" s="110"/>
      <c r="O7" s="56">
        <f>P7*3+R7</f>
        <v>6</v>
      </c>
      <c r="P7" s="64">
        <f>COUNTIF(C7:N9,"○")</f>
        <v>2</v>
      </c>
      <c r="Q7" s="65">
        <f>COUNTIF(C7:N9,"●")</f>
        <v>1</v>
      </c>
      <c r="R7" s="65">
        <f>COUNTIF(C7:N9,"△")</f>
        <v>0</v>
      </c>
      <c r="S7" s="58">
        <f>C9+I9+L9</f>
        <v>7</v>
      </c>
      <c r="T7" s="58">
        <f>E9+K9+N9</f>
        <v>2</v>
      </c>
      <c r="U7" s="66">
        <f>S7-T7</f>
        <v>5</v>
      </c>
      <c r="V7" s="67">
        <f>RANK(O7,$O$4:$O$15)</f>
        <v>1</v>
      </c>
    </row>
    <row r="8" spans="1:25" x14ac:dyDescent="0.4">
      <c r="A8" s="55"/>
      <c r="B8" s="35"/>
      <c r="C8" s="106"/>
      <c r="D8" s="106"/>
      <c r="E8" s="107"/>
      <c r="F8" s="115"/>
      <c r="G8" s="116"/>
      <c r="H8" s="117"/>
      <c r="I8" s="105"/>
      <c r="J8" s="106"/>
      <c r="K8" s="107"/>
      <c r="L8" s="105"/>
      <c r="M8" s="106"/>
      <c r="N8" s="107"/>
      <c r="O8" s="56"/>
      <c r="P8" s="57"/>
      <c r="Q8" s="58"/>
      <c r="R8" s="58"/>
      <c r="S8" s="58"/>
      <c r="T8" s="58"/>
      <c r="U8" s="59"/>
      <c r="V8" s="56"/>
    </row>
    <row r="9" spans="1:25" x14ac:dyDescent="0.4">
      <c r="A9" s="55"/>
      <c r="B9" s="36"/>
      <c r="C9" s="118">
        <v>1</v>
      </c>
      <c r="D9" s="108" t="s">
        <v>8</v>
      </c>
      <c r="E9" s="108">
        <v>2</v>
      </c>
      <c r="F9" s="119"/>
      <c r="G9" s="120"/>
      <c r="H9" s="121"/>
      <c r="I9" s="108">
        <v>1</v>
      </c>
      <c r="J9" s="108" t="s">
        <v>8</v>
      </c>
      <c r="K9" s="108">
        <v>0</v>
      </c>
      <c r="L9" s="108">
        <v>5</v>
      </c>
      <c r="M9" s="108" t="s">
        <v>8</v>
      </c>
      <c r="N9" s="108">
        <v>0</v>
      </c>
      <c r="O9" s="60"/>
      <c r="P9" s="61"/>
      <c r="Q9" s="62"/>
      <c r="R9" s="62"/>
      <c r="S9" s="62"/>
      <c r="T9" s="62"/>
      <c r="U9" s="63"/>
      <c r="V9" s="60"/>
    </row>
    <row r="10" spans="1:25" x14ac:dyDescent="0.4">
      <c r="A10" s="55">
        <v>3</v>
      </c>
      <c r="B10" s="35" t="str">
        <f>I3</f>
        <v>FC松本</v>
      </c>
      <c r="C10" s="109" t="s">
        <v>9</v>
      </c>
      <c r="D10" s="109"/>
      <c r="E10" s="110"/>
      <c r="F10" s="114" t="s">
        <v>12</v>
      </c>
      <c r="G10" s="109"/>
      <c r="H10" s="110"/>
      <c r="I10" s="111"/>
      <c r="J10" s="112"/>
      <c r="K10" s="113"/>
      <c r="L10" s="114" t="s">
        <v>11</v>
      </c>
      <c r="M10" s="109"/>
      <c r="N10" s="110"/>
      <c r="O10" s="56">
        <f t="shared" ref="O10" si="0">P10*3+R10</f>
        <v>4</v>
      </c>
      <c r="P10" s="64">
        <f>COUNTIF(C10:N12,"○")</f>
        <v>1</v>
      </c>
      <c r="Q10" s="65">
        <f>COUNTIF(C10:N12,"●")</f>
        <v>1</v>
      </c>
      <c r="R10" s="65">
        <f>COUNTIF(C10:N12,"△")</f>
        <v>1</v>
      </c>
      <c r="S10" s="58">
        <f>C12+F12+L12</f>
        <v>3</v>
      </c>
      <c r="T10" s="58">
        <f>E12+H12+N12</f>
        <v>3</v>
      </c>
      <c r="U10" s="66">
        <f>S10-T10</f>
        <v>0</v>
      </c>
      <c r="V10" s="67">
        <f>RANK(O10,$O$4:$O$15)</f>
        <v>2</v>
      </c>
    </row>
    <row r="11" spans="1:25" x14ac:dyDescent="0.4">
      <c r="A11" s="55"/>
      <c r="B11" s="35"/>
      <c r="C11" s="106"/>
      <c r="D11" s="106"/>
      <c r="E11" s="107"/>
      <c r="F11" s="105"/>
      <c r="G11" s="106"/>
      <c r="H11" s="107"/>
      <c r="I11" s="115"/>
      <c r="J11" s="116"/>
      <c r="K11" s="117"/>
      <c r="L11" s="105"/>
      <c r="M11" s="106"/>
      <c r="N11" s="107"/>
      <c r="O11" s="56"/>
      <c r="P11" s="57"/>
      <c r="Q11" s="58"/>
      <c r="R11" s="58"/>
      <c r="S11" s="58"/>
      <c r="T11" s="58"/>
      <c r="U11" s="59"/>
      <c r="V11" s="56"/>
    </row>
    <row r="12" spans="1:25" x14ac:dyDescent="0.4">
      <c r="A12" s="55"/>
      <c r="B12" s="36"/>
      <c r="C12" s="118">
        <v>1</v>
      </c>
      <c r="D12" s="108" t="s">
        <v>8</v>
      </c>
      <c r="E12" s="108">
        <v>0</v>
      </c>
      <c r="F12" s="108">
        <v>0</v>
      </c>
      <c r="G12" s="108" t="s">
        <v>8</v>
      </c>
      <c r="H12" s="108">
        <v>1</v>
      </c>
      <c r="I12" s="119"/>
      <c r="J12" s="120"/>
      <c r="K12" s="121"/>
      <c r="L12" s="108">
        <v>2</v>
      </c>
      <c r="M12" s="108" t="s">
        <v>8</v>
      </c>
      <c r="N12" s="108">
        <v>2</v>
      </c>
      <c r="O12" s="60"/>
      <c r="P12" s="61"/>
      <c r="Q12" s="62"/>
      <c r="R12" s="62"/>
      <c r="S12" s="62"/>
      <c r="T12" s="62"/>
      <c r="U12" s="63"/>
      <c r="V12" s="60"/>
    </row>
    <row r="13" spans="1:25" x14ac:dyDescent="0.4">
      <c r="A13" s="55">
        <v>4</v>
      </c>
      <c r="B13" s="35" t="str">
        <f>L3</f>
        <v>FC信州</v>
      </c>
      <c r="C13" s="109" t="s">
        <v>11</v>
      </c>
      <c r="D13" s="109"/>
      <c r="E13" s="110"/>
      <c r="F13" s="114" t="s">
        <v>12</v>
      </c>
      <c r="G13" s="109"/>
      <c r="H13" s="110"/>
      <c r="I13" s="114" t="s">
        <v>11</v>
      </c>
      <c r="J13" s="109"/>
      <c r="K13" s="110"/>
      <c r="L13" s="111"/>
      <c r="M13" s="112"/>
      <c r="N13" s="113"/>
      <c r="O13" s="56">
        <f>P13*3+R13</f>
        <v>2</v>
      </c>
      <c r="P13" s="64">
        <f>COUNTIF(C13:N15,"○")</f>
        <v>0</v>
      </c>
      <c r="Q13" s="65">
        <f>COUNTIF(C13:N15,"●")</f>
        <v>1</v>
      </c>
      <c r="R13" s="65">
        <f>COUNTIF(C13:N15,"△")</f>
        <v>2</v>
      </c>
      <c r="S13" s="58">
        <f>C15+F15+I15</f>
        <v>6</v>
      </c>
      <c r="T13" s="58">
        <f>E15+H15+K15</f>
        <v>11</v>
      </c>
      <c r="U13" s="66">
        <f>S13-T13</f>
        <v>-5</v>
      </c>
      <c r="V13" s="67">
        <f>RANK(O13,$O$4:$O$15)</f>
        <v>4</v>
      </c>
    </row>
    <row r="14" spans="1:25" x14ac:dyDescent="0.4">
      <c r="A14" s="55"/>
      <c r="B14" s="35"/>
      <c r="C14" s="106"/>
      <c r="D14" s="106"/>
      <c r="E14" s="107"/>
      <c r="F14" s="105"/>
      <c r="G14" s="106"/>
      <c r="H14" s="107"/>
      <c r="I14" s="105"/>
      <c r="J14" s="106"/>
      <c r="K14" s="107"/>
      <c r="L14" s="115"/>
      <c r="M14" s="116"/>
      <c r="N14" s="117"/>
      <c r="O14" s="56"/>
      <c r="P14" s="57"/>
      <c r="Q14" s="58"/>
      <c r="R14" s="58"/>
      <c r="S14" s="58"/>
      <c r="T14" s="58"/>
      <c r="U14" s="59"/>
      <c r="V14" s="56"/>
    </row>
    <row r="15" spans="1:25" ht="19.5" thickBot="1" x14ac:dyDescent="0.45">
      <c r="A15" s="55"/>
      <c r="B15" s="36"/>
      <c r="C15" s="122">
        <v>4</v>
      </c>
      <c r="D15" s="123" t="s">
        <v>8</v>
      </c>
      <c r="E15" s="123">
        <v>4</v>
      </c>
      <c r="F15" s="123">
        <v>0</v>
      </c>
      <c r="G15" s="123" t="s">
        <v>8</v>
      </c>
      <c r="H15" s="123">
        <v>5</v>
      </c>
      <c r="I15" s="123">
        <v>2</v>
      </c>
      <c r="J15" s="123" t="s">
        <v>8</v>
      </c>
      <c r="K15" s="123">
        <v>2</v>
      </c>
      <c r="L15" s="124"/>
      <c r="M15" s="125"/>
      <c r="N15" s="126"/>
      <c r="O15" s="68"/>
      <c r="P15" s="69"/>
      <c r="Q15" s="70"/>
      <c r="R15" s="70"/>
      <c r="S15" s="70"/>
      <c r="T15" s="70"/>
      <c r="U15" s="71"/>
      <c r="V15" s="68"/>
    </row>
    <row r="16" spans="1:25" x14ac:dyDescent="0.4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00" t="s">
        <v>20</v>
      </c>
      <c r="P16" s="100"/>
      <c r="Q16" s="100"/>
      <c r="R16" s="100"/>
      <c r="S16" s="100"/>
      <c r="T16" s="100"/>
      <c r="U16" s="100"/>
      <c r="V16" s="100"/>
    </row>
    <row r="17" spans="3:22" x14ac:dyDescent="0.4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 t="s">
        <v>21</v>
      </c>
      <c r="P17" s="101"/>
      <c r="Q17" s="101"/>
      <c r="R17" s="101"/>
      <c r="S17" s="101"/>
      <c r="T17" s="101"/>
      <c r="U17" s="101"/>
      <c r="V17" s="101"/>
    </row>
    <row r="18" spans="3:22" x14ac:dyDescent="0.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3:22" x14ac:dyDescent="0.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3:22" x14ac:dyDescent="0.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</sheetData>
  <mergeCells count="63">
    <mergeCell ref="T13:T15"/>
    <mergeCell ref="U13:U15"/>
    <mergeCell ref="V13:V15"/>
    <mergeCell ref="O16:V16"/>
    <mergeCell ref="O17:V17"/>
    <mergeCell ref="L13:N15"/>
    <mergeCell ref="O13:O15"/>
    <mergeCell ref="P13:P15"/>
    <mergeCell ref="Q13:Q15"/>
    <mergeCell ref="R13:R15"/>
    <mergeCell ref="S13:S15"/>
    <mergeCell ref="R10:R12"/>
    <mergeCell ref="S10:S12"/>
    <mergeCell ref="T10:T12"/>
    <mergeCell ref="U10:U12"/>
    <mergeCell ref="V10:V12"/>
    <mergeCell ref="A13:A15"/>
    <mergeCell ref="B13:B15"/>
    <mergeCell ref="C13:E14"/>
    <mergeCell ref="F13:H14"/>
    <mergeCell ref="I13:K14"/>
    <mergeCell ref="V7:V9"/>
    <mergeCell ref="A10:A12"/>
    <mergeCell ref="B10:B12"/>
    <mergeCell ref="C10:E11"/>
    <mergeCell ref="F10:H11"/>
    <mergeCell ref="I10:K12"/>
    <mergeCell ref="L10:N11"/>
    <mergeCell ref="O10:O12"/>
    <mergeCell ref="P10:P12"/>
    <mergeCell ref="Q10:Q12"/>
    <mergeCell ref="P7:P9"/>
    <mergeCell ref="Q7:Q9"/>
    <mergeCell ref="R7:R9"/>
    <mergeCell ref="S7:S9"/>
    <mergeCell ref="T7:T9"/>
    <mergeCell ref="U7:U9"/>
    <mergeCell ref="T4:T6"/>
    <mergeCell ref="U4:U6"/>
    <mergeCell ref="V4:V6"/>
    <mergeCell ref="A7:A9"/>
    <mergeCell ref="B7:B9"/>
    <mergeCell ref="C7:E8"/>
    <mergeCell ref="F7:H9"/>
    <mergeCell ref="I7:K8"/>
    <mergeCell ref="L7:N8"/>
    <mergeCell ref="O7:O9"/>
    <mergeCell ref="L4:N5"/>
    <mergeCell ref="O4:O6"/>
    <mergeCell ref="P4:P6"/>
    <mergeCell ref="Q4:Q6"/>
    <mergeCell ref="R4:R6"/>
    <mergeCell ref="S4:S6"/>
    <mergeCell ref="C1:V1"/>
    <mergeCell ref="C3:E3"/>
    <mergeCell ref="F3:H3"/>
    <mergeCell ref="I3:K3"/>
    <mergeCell ref="L3:N3"/>
    <mergeCell ref="A4:A6"/>
    <mergeCell ref="B4:B6"/>
    <mergeCell ref="C4:E6"/>
    <mergeCell ref="F4:H5"/>
    <mergeCell ref="I4:K5"/>
  </mergeCells>
  <phoneticPr fontId="1"/>
  <dataValidations count="1">
    <dataValidation type="list" allowBlank="1" showInputMessage="1" showErrorMessage="1" sqref="L10:N11 F4:N5 C10:H11 C13:K14 C7:E8 I7:N8" xr:uid="{8BF02C7F-1A3D-4E1B-9270-235516D8801F}">
      <formula1>$Y$4:$Y$6</formula1>
    </dataValidation>
  </dataValidation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80BE-2602-4D64-A525-3E2402EFCCC9}">
  <sheetPr>
    <pageSetUpPr fitToPage="1"/>
  </sheetPr>
  <dimension ref="A1:Y20"/>
  <sheetViews>
    <sheetView tabSelected="1" zoomScale="85" zoomScaleNormal="85" workbookViewId="0">
      <selection activeCell="I22" sqref="I22"/>
    </sheetView>
  </sheetViews>
  <sheetFormatPr defaultRowHeight="18.75" x14ac:dyDescent="0.4"/>
  <cols>
    <col min="1" max="1" width="2.75" bestFit="1" customWidth="1"/>
    <col min="3" max="14" width="4.625" customWidth="1"/>
  </cols>
  <sheetData>
    <row r="1" spans="1:25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5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s="1" customFormat="1" ht="19.5" thickBot="1" x14ac:dyDescent="0.45">
      <c r="B3" s="34"/>
      <c r="C3" s="29" t="s">
        <v>0</v>
      </c>
      <c r="D3" s="29"/>
      <c r="E3" s="30"/>
      <c r="F3" s="28" t="s">
        <v>0</v>
      </c>
      <c r="G3" s="29"/>
      <c r="H3" s="30"/>
      <c r="I3" s="28" t="s">
        <v>0</v>
      </c>
      <c r="J3" s="29"/>
      <c r="K3" s="30"/>
      <c r="L3" s="28" t="s">
        <v>0</v>
      </c>
      <c r="M3" s="29"/>
      <c r="N3" s="30"/>
      <c r="O3" s="41" t="s">
        <v>6</v>
      </c>
      <c r="P3" s="40" t="s">
        <v>1</v>
      </c>
      <c r="Q3" s="31" t="s">
        <v>2</v>
      </c>
      <c r="R3" s="31" t="s">
        <v>3</v>
      </c>
      <c r="S3" s="31" t="s">
        <v>4</v>
      </c>
      <c r="T3" s="31" t="s">
        <v>5</v>
      </c>
      <c r="U3" s="42" t="s">
        <v>15</v>
      </c>
      <c r="V3" s="41" t="s">
        <v>7</v>
      </c>
    </row>
    <row r="4" spans="1:25" x14ac:dyDescent="0.4">
      <c r="A4" s="55">
        <v>1</v>
      </c>
      <c r="B4" s="35" t="s">
        <v>0</v>
      </c>
      <c r="C4" s="11"/>
      <c r="D4" s="11"/>
      <c r="E4" s="12"/>
      <c r="F4" s="25"/>
      <c r="G4" s="26"/>
      <c r="H4" s="27"/>
      <c r="I4" s="25"/>
      <c r="J4" s="26"/>
      <c r="K4" s="27"/>
      <c r="L4" s="25"/>
      <c r="M4" s="26"/>
      <c r="N4" s="27"/>
      <c r="O4" s="56">
        <f>P4*3+R4</f>
        <v>0</v>
      </c>
      <c r="P4" s="57">
        <f>COUNTIF(C4:N6,"○")</f>
        <v>0</v>
      </c>
      <c r="Q4" s="58">
        <f>COUNTIF(C4:N6,"●")</f>
        <v>0</v>
      </c>
      <c r="R4" s="58">
        <f>COUNTIF(C4:N6,"△")</f>
        <v>0</v>
      </c>
      <c r="S4" s="58">
        <f>F6+I6+L6</f>
        <v>0</v>
      </c>
      <c r="T4" s="58">
        <f>H6+K6+N6</f>
        <v>0</v>
      </c>
      <c r="U4" s="59">
        <f>S4-T4</f>
        <v>0</v>
      </c>
      <c r="V4" s="56">
        <f>RANK(O4,$O$4:$O$15)</f>
        <v>1</v>
      </c>
      <c r="Y4" t="s">
        <v>10</v>
      </c>
    </row>
    <row r="5" spans="1:25" x14ac:dyDescent="0.4">
      <c r="A5" s="55"/>
      <c r="B5" s="35"/>
      <c r="C5" s="11"/>
      <c r="D5" s="11"/>
      <c r="E5" s="12"/>
      <c r="F5" s="13"/>
      <c r="G5" s="14"/>
      <c r="H5" s="15"/>
      <c r="I5" s="13"/>
      <c r="J5" s="14"/>
      <c r="K5" s="15"/>
      <c r="L5" s="13"/>
      <c r="M5" s="14"/>
      <c r="N5" s="15"/>
      <c r="O5" s="56"/>
      <c r="P5" s="57"/>
      <c r="Q5" s="58"/>
      <c r="R5" s="58"/>
      <c r="S5" s="58"/>
      <c r="T5" s="58"/>
      <c r="U5" s="59"/>
      <c r="V5" s="56"/>
      <c r="Y5" t="s">
        <v>13</v>
      </c>
    </row>
    <row r="6" spans="1:25" x14ac:dyDescent="0.4">
      <c r="A6" s="55"/>
      <c r="B6" s="36"/>
      <c r="C6" s="17"/>
      <c r="D6" s="17"/>
      <c r="E6" s="18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60"/>
      <c r="P6" s="61"/>
      <c r="Q6" s="62"/>
      <c r="R6" s="62"/>
      <c r="S6" s="62"/>
      <c r="T6" s="62"/>
      <c r="U6" s="63"/>
      <c r="V6" s="60"/>
      <c r="Y6" t="s">
        <v>11</v>
      </c>
    </row>
    <row r="7" spans="1:25" x14ac:dyDescent="0.4">
      <c r="A7" s="55">
        <v>2</v>
      </c>
      <c r="B7" s="37" t="s">
        <v>0</v>
      </c>
      <c r="C7" s="8"/>
      <c r="D7" s="8"/>
      <c r="E7" s="9"/>
      <c r="F7" s="4"/>
      <c r="G7" s="5"/>
      <c r="H7" s="6"/>
      <c r="I7" s="7"/>
      <c r="J7" s="8"/>
      <c r="K7" s="9"/>
      <c r="L7" s="7"/>
      <c r="M7" s="8"/>
      <c r="N7" s="9"/>
      <c r="O7" s="56">
        <f>P7*3+R7</f>
        <v>0</v>
      </c>
      <c r="P7" s="64">
        <f>COUNTIF(C7:N9,"○")</f>
        <v>0</v>
      </c>
      <c r="Q7" s="65">
        <f>COUNTIF(C7:N9,"●")</f>
        <v>0</v>
      </c>
      <c r="R7" s="65">
        <f>COUNTIF(C7:N9,"△")</f>
        <v>0</v>
      </c>
      <c r="S7" s="58">
        <f>C9+I9+L9</f>
        <v>0</v>
      </c>
      <c r="T7" s="58">
        <f>E9+K9+N9</f>
        <v>0</v>
      </c>
      <c r="U7" s="66">
        <f>S7-T7</f>
        <v>0</v>
      </c>
      <c r="V7" s="67">
        <f>RANK(O7,$O$4:$O$15)</f>
        <v>1</v>
      </c>
    </row>
    <row r="8" spans="1:25" x14ac:dyDescent="0.4">
      <c r="A8" s="55"/>
      <c r="B8" s="35"/>
      <c r="C8" s="14"/>
      <c r="D8" s="14"/>
      <c r="E8" s="15"/>
      <c r="F8" s="10"/>
      <c r="G8" s="11"/>
      <c r="H8" s="12"/>
      <c r="I8" s="13"/>
      <c r="J8" s="14"/>
      <c r="K8" s="15"/>
      <c r="L8" s="13"/>
      <c r="M8" s="14"/>
      <c r="N8" s="15"/>
      <c r="O8" s="56"/>
      <c r="P8" s="57"/>
      <c r="Q8" s="58"/>
      <c r="R8" s="58"/>
      <c r="S8" s="58"/>
      <c r="T8" s="58"/>
      <c r="U8" s="59"/>
      <c r="V8" s="56"/>
    </row>
    <row r="9" spans="1:25" x14ac:dyDescent="0.4">
      <c r="A9" s="55"/>
      <c r="B9" s="36"/>
      <c r="C9" s="32"/>
      <c r="D9" s="3" t="s">
        <v>8</v>
      </c>
      <c r="E9" s="3"/>
      <c r="F9" s="16"/>
      <c r="G9" s="17"/>
      <c r="H9" s="18"/>
      <c r="I9" s="3"/>
      <c r="J9" s="3" t="s">
        <v>8</v>
      </c>
      <c r="K9" s="3"/>
      <c r="L9" s="3"/>
      <c r="M9" s="3" t="s">
        <v>8</v>
      </c>
      <c r="N9" s="3"/>
      <c r="O9" s="60"/>
      <c r="P9" s="61"/>
      <c r="Q9" s="62"/>
      <c r="R9" s="62"/>
      <c r="S9" s="62"/>
      <c r="T9" s="62"/>
      <c r="U9" s="63"/>
      <c r="V9" s="60"/>
    </row>
    <row r="10" spans="1:25" x14ac:dyDescent="0.4">
      <c r="A10" s="55">
        <v>3</v>
      </c>
      <c r="B10" s="37" t="s">
        <v>0</v>
      </c>
      <c r="C10" s="8"/>
      <c r="D10" s="8"/>
      <c r="E10" s="9"/>
      <c r="F10" s="7"/>
      <c r="G10" s="8"/>
      <c r="H10" s="9"/>
      <c r="I10" s="4"/>
      <c r="J10" s="5"/>
      <c r="K10" s="6"/>
      <c r="L10" s="7"/>
      <c r="M10" s="8"/>
      <c r="N10" s="9"/>
      <c r="O10" s="56">
        <f t="shared" ref="O10" si="0">P10*3+R10</f>
        <v>0</v>
      </c>
      <c r="P10" s="64">
        <f>COUNTIF(C10:N12,"○")</f>
        <v>0</v>
      </c>
      <c r="Q10" s="65">
        <f>COUNTIF(C10:N12,"●")</f>
        <v>0</v>
      </c>
      <c r="R10" s="65">
        <f>COUNTIF(C10:N12,"△")</f>
        <v>0</v>
      </c>
      <c r="S10" s="58">
        <f>C12+F12+L12</f>
        <v>0</v>
      </c>
      <c r="T10" s="58">
        <f>E12+H12+N12</f>
        <v>0</v>
      </c>
      <c r="U10" s="66">
        <f>S10-T10</f>
        <v>0</v>
      </c>
      <c r="V10" s="67">
        <f>RANK(O10,$O$4:$O$15)</f>
        <v>1</v>
      </c>
    </row>
    <row r="11" spans="1:25" x14ac:dyDescent="0.4">
      <c r="A11" s="55"/>
      <c r="B11" s="35"/>
      <c r="C11" s="14"/>
      <c r="D11" s="14"/>
      <c r="E11" s="15"/>
      <c r="F11" s="13"/>
      <c r="G11" s="14"/>
      <c r="H11" s="15"/>
      <c r="I11" s="10"/>
      <c r="J11" s="11"/>
      <c r="K11" s="12"/>
      <c r="L11" s="13"/>
      <c r="M11" s="14"/>
      <c r="N11" s="15"/>
      <c r="O11" s="56"/>
      <c r="P11" s="57"/>
      <c r="Q11" s="58"/>
      <c r="R11" s="58"/>
      <c r="S11" s="58"/>
      <c r="T11" s="58"/>
      <c r="U11" s="59"/>
      <c r="V11" s="56"/>
    </row>
    <row r="12" spans="1:25" x14ac:dyDescent="0.4">
      <c r="A12" s="55"/>
      <c r="B12" s="36"/>
      <c r="C12" s="32"/>
      <c r="D12" s="3" t="s">
        <v>8</v>
      </c>
      <c r="E12" s="3"/>
      <c r="F12" s="3"/>
      <c r="G12" s="3" t="s">
        <v>8</v>
      </c>
      <c r="H12" s="3"/>
      <c r="I12" s="16"/>
      <c r="J12" s="17"/>
      <c r="K12" s="18"/>
      <c r="L12" s="3"/>
      <c r="M12" s="3" t="s">
        <v>8</v>
      </c>
      <c r="N12" s="3"/>
      <c r="O12" s="60"/>
      <c r="P12" s="61"/>
      <c r="Q12" s="62"/>
      <c r="R12" s="62"/>
      <c r="S12" s="62"/>
      <c r="T12" s="62"/>
      <c r="U12" s="63"/>
      <c r="V12" s="60"/>
    </row>
    <row r="13" spans="1:25" x14ac:dyDescent="0.4">
      <c r="A13" s="55">
        <v>4</v>
      </c>
      <c r="B13" s="37" t="s">
        <v>0</v>
      </c>
      <c r="C13" s="8"/>
      <c r="D13" s="8"/>
      <c r="E13" s="9"/>
      <c r="F13" s="7"/>
      <c r="G13" s="8"/>
      <c r="H13" s="9"/>
      <c r="I13" s="7"/>
      <c r="J13" s="8"/>
      <c r="K13" s="9"/>
      <c r="L13" s="4"/>
      <c r="M13" s="5"/>
      <c r="N13" s="6"/>
      <c r="O13" s="56">
        <f>P13*3+R13</f>
        <v>0</v>
      </c>
      <c r="P13" s="64">
        <f>COUNTIF(C13:N15,"○")</f>
        <v>0</v>
      </c>
      <c r="Q13" s="65">
        <f>COUNTIF(C13:N15,"●")</f>
        <v>0</v>
      </c>
      <c r="R13" s="65">
        <f>COUNTIF(C13:N15,"△")</f>
        <v>0</v>
      </c>
      <c r="S13" s="58">
        <f>C15+F15+I15</f>
        <v>0</v>
      </c>
      <c r="T13" s="58">
        <f>E15+H15+K15</f>
        <v>0</v>
      </c>
      <c r="U13" s="66">
        <f>S13-T13</f>
        <v>0</v>
      </c>
      <c r="V13" s="67">
        <f>RANK(O13,$O$4:$O$15)</f>
        <v>1</v>
      </c>
    </row>
    <row r="14" spans="1:25" x14ac:dyDescent="0.4">
      <c r="A14" s="55"/>
      <c r="B14" s="35"/>
      <c r="C14" s="14"/>
      <c r="D14" s="14"/>
      <c r="E14" s="15"/>
      <c r="F14" s="13"/>
      <c r="G14" s="14"/>
      <c r="H14" s="15"/>
      <c r="I14" s="13"/>
      <c r="J14" s="14"/>
      <c r="K14" s="15"/>
      <c r="L14" s="10"/>
      <c r="M14" s="11"/>
      <c r="N14" s="12"/>
      <c r="O14" s="56"/>
      <c r="P14" s="57"/>
      <c r="Q14" s="58"/>
      <c r="R14" s="58"/>
      <c r="S14" s="58"/>
      <c r="T14" s="58"/>
      <c r="U14" s="59"/>
      <c r="V14" s="56"/>
    </row>
    <row r="15" spans="1:25" ht="19.5" thickBot="1" x14ac:dyDescent="0.45">
      <c r="A15" s="55"/>
      <c r="B15" s="38"/>
      <c r="C15" s="33"/>
      <c r="D15" s="21" t="s">
        <v>8</v>
      </c>
      <c r="E15" s="21"/>
      <c r="F15" s="21"/>
      <c r="G15" s="21" t="s">
        <v>8</v>
      </c>
      <c r="H15" s="21"/>
      <c r="I15" s="21"/>
      <c r="J15" s="21" t="s">
        <v>8</v>
      </c>
      <c r="K15" s="21"/>
      <c r="L15" s="22"/>
      <c r="M15" s="23"/>
      <c r="N15" s="24"/>
      <c r="O15" s="68"/>
      <c r="P15" s="69"/>
      <c r="Q15" s="70"/>
      <c r="R15" s="70"/>
      <c r="S15" s="70"/>
      <c r="T15" s="70"/>
      <c r="U15" s="71"/>
      <c r="V15" s="68"/>
    </row>
    <row r="16" spans="1:25" x14ac:dyDescent="0.4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3:22" x14ac:dyDescent="0.4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3:22" x14ac:dyDescent="0.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3:22" x14ac:dyDescent="0.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3:22" x14ac:dyDescent="0.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</sheetData>
  <mergeCells count="61">
    <mergeCell ref="Q13:Q15"/>
    <mergeCell ref="R13:R15"/>
    <mergeCell ref="S13:S15"/>
    <mergeCell ref="T13:T15"/>
    <mergeCell ref="U13:U15"/>
    <mergeCell ref="V13:V15"/>
    <mergeCell ref="V10:V12"/>
    <mergeCell ref="A13:A15"/>
    <mergeCell ref="B13:B15"/>
    <mergeCell ref="C13:E14"/>
    <mergeCell ref="F13:H14"/>
    <mergeCell ref="I13:K14"/>
    <mergeCell ref="L13:N15"/>
    <mergeCell ref="O13:O15"/>
    <mergeCell ref="P13:P15"/>
    <mergeCell ref="P10:P12"/>
    <mergeCell ref="Q10:Q12"/>
    <mergeCell ref="R10:R12"/>
    <mergeCell ref="S10:S12"/>
    <mergeCell ref="T10:T12"/>
    <mergeCell ref="U10:U12"/>
    <mergeCell ref="U7:U9"/>
    <mergeCell ref="V7:V9"/>
    <mergeCell ref="A10:A12"/>
    <mergeCell ref="B10:B12"/>
    <mergeCell ref="C10:E11"/>
    <mergeCell ref="F10:H11"/>
    <mergeCell ref="I10:K12"/>
    <mergeCell ref="L10:N11"/>
    <mergeCell ref="O10:O12"/>
    <mergeCell ref="O7:O9"/>
    <mergeCell ref="P7:P9"/>
    <mergeCell ref="Q7:Q9"/>
    <mergeCell ref="R7:R9"/>
    <mergeCell ref="S7:S9"/>
    <mergeCell ref="T7:T9"/>
    <mergeCell ref="T4:T6"/>
    <mergeCell ref="U4:U6"/>
    <mergeCell ref="V4:V6"/>
    <mergeCell ref="A7:A9"/>
    <mergeCell ref="B7:B9"/>
    <mergeCell ref="C7:E8"/>
    <mergeCell ref="F7:H9"/>
    <mergeCell ref="I7:K8"/>
    <mergeCell ref="L7:N8"/>
    <mergeCell ref="O4:O6"/>
    <mergeCell ref="P4:P6"/>
    <mergeCell ref="Q4:Q6"/>
    <mergeCell ref="R4:R6"/>
    <mergeCell ref="S4:S6"/>
    <mergeCell ref="A4:A6"/>
    <mergeCell ref="B4:B6"/>
    <mergeCell ref="C4:E6"/>
    <mergeCell ref="F4:H5"/>
    <mergeCell ref="I4:K5"/>
    <mergeCell ref="L4:N5"/>
    <mergeCell ref="C1:V1"/>
    <mergeCell ref="C3:E3"/>
    <mergeCell ref="F3:H3"/>
    <mergeCell ref="I3:K3"/>
    <mergeCell ref="L3:N3"/>
  </mergeCells>
  <phoneticPr fontId="1"/>
  <dataValidations count="1">
    <dataValidation type="list" allowBlank="1" showInputMessage="1" showErrorMessage="1" sqref="L10:N11 F4:N5 C10:H11 C13:K14 C7:E8 I7:N8" xr:uid="{81282D93-72C6-4C4B-8E88-EAA763B8AE1B}">
      <formula1>$Y$4:$Y$6</formula1>
    </dataValidation>
  </dataValidation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0E02-22CB-447B-99C3-E096C5EBDFCD}">
  <sheetPr>
    <pageSetUpPr fitToPage="1"/>
  </sheetPr>
  <dimension ref="A1:AB23"/>
  <sheetViews>
    <sheetView zoomScale="85" zoomScaleNormal="85" workbookViewId="0">
      <selection activeCell="G22" sqref="G22"/>
    </sheetView>
  </sheetViews>
  <sheetFormatPr defaultRowHeight="18.75" x14ac:dyDescent="0.4"/>
  <cols>
    <col min="1" max="1" width="2.75" bestFit="1" customWidth="1"/>
    <col min="3" max="17" width="4.625" customWidth="1"/>
  </cols>
  <sheetData>
    <row r="1" spans="1:28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8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8" s="1" customFormat="1" ht="19.5" thickBot="1" x14ac:dyDescent="0.45">
      <c r="B3" s="34"/>
      <c r="C3" s="29" t="s">
        <v>0</v>
      </c>
      <c r="D3" s="29"/>
      <c r="E3" s="30"/>
      <c r="F3" s="28" t="s">
        <v>0</v>
      </c>
      <c r="G3" s="29"/>
      <c r="H3" s="30"/>
      <c r="I3" s="28" t="s">
        <v>0</v>
      </c>
      <c r="J3" s="29"/>
      <c r="K3" s="30"/>
      <c r="L3" s="28" t="s">
        <v>0</v>
      </c>
      <c r="M3" s="29"/>
      <c r="N3" s="30"/>
      <c r="O3" s="28" t="s">
        <v>0</v>
      </c>
      <c r="P3" s="29"/>
      <c r="Q3" s="30"/>
      <c r="R3" s="41" t="s">
        <v>6</v>
      </c>
      <c r="S3" s="40" t="s">
        <v>1</v>
      </c>
      <c r="T3" s="31" t="s">
        <v>2</v>
      </c>
      <c r="U3" s="31" t="s">
        <v>3</v>
      </c>
      <c r="V3" s="31" t="s">
        <v>4</v>
      </c>
      <c r="W3" s="31" t="s">
        <v>5</v>
      </c>
      <c r="X3" s="42" t="s">
        <v>15</v>
      </c>
      <c r="Y3" s="41" t="s">
        <v>7</v>
      </c>
    </row>
    <row r="4" spans="1:28" x14ac:dyDescent="0.4">
      <c r="A4" s="55">
        <v>1</v>
      </c>
      <c r="B4" s="35" t="s">
        <v>0</v>
      </c>
      <c r="C4" s="11"/>
      <c r="D4" s="11"/>
      <c r="E4" s="12"/>
      <c r="F4" s="25"/>
      <c r="G4" s="26"/>
      <c r="H4" s="27"/>
      <c r="I4" s="25"/>
      <c r="J4" s="26"/>
      <c r="K4" s="27"/>
      <c r="L4" s="25"/>
      <c r="M4" s="26"/>
      <c r="N4" s="27"/>
      <c r="O4" s="25"/>
      <c r="P4" s="26"/>
      <c r="Q4" s="27"/>
      <c r="R4" s="56">
        <f>S4*3+U4</f>
        <v>0</v>
      </c>
      <c r="S4" s="57">
        <f>COUNTIF(C4:Q6,"○")</f>
        <v>0</v>
      </c>
      <c r="T4" s="58">
        <f>COUNTIF(C4:Q6,"●")</f>
        <v>0</v>
      </c>
      <c r="U4" s="58">
        <f>COUNTIF(C4:Q6,"△")</f>
        <v>0</v>
      </c>
      <c r="V4" s="58">
        <f>F6+I6+L6+O6</f>
        <v>0</v>
      </c>
      <c r="W4" s="58">
        <f>H6+K6+N6+Q6</f>
        <v>0</v>
      </c>
      <c r="X4" s="59">
        <f>V4-W4</f>
        <v>0</v>
      </c>
      <c r="Y4" s="56">
        <f>RANK(R4,$R$4:$R$18)</f>
        <v>1</v>
      </c>
      <c r="AB4" t="s">
        <v>10</v>
      </c>
    </row>
    <row r="5" spans="1:28" x14ac:dyDescent="0.4">
      <c r="A5" s="55"/>
      <c r="B5" s="35"/>
      <c r="C5" s="11"/>
      <c r="D5" s="11"/>
      <c r="E5" s="12"/>
      <c r="F5" s="13"/>
      <c r="G5" s="14"/>
      <c r="H5" s="15"/>
      <c r="I5" s="13"/>
      <c r="J5" s="14"/>
      <c r="K5" s="15"/>
      <c r="L5" s="13"/>
      <c r="M5" s="14"/>
      <c r="N5" s="15"/>
      <c r="O5" s="13"/>
      <c r="P5" s="14"/>
      <c r="Q5" s="15"/>
      <c r="R5" s="56"/>
      <c r="S5" s="57"/>
      <c r="T5" s="58"/>
      <c r="U5" s="58"/>
      <c r="V5" s="58"/>
      <c r="W5" s="58"/>
      <c r="X5" s="59"/>
      <c r="Y5" s="56"/>
      <c r="AB5" t="s">
        <v>13</v>
      </c>
    </row>
    <row r="6" spans="1:28" x14ac:dyDescent="0.4">
      <c r="A6" s="55"/>
      <c r="B6" s="36"/>
      <c r="C6" s="17"/>
      <c r="D6" s="17"/>
      <c r="E6" s="18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60"/>
      <c r="S6" s="61"/>
      <c r="T6" s="62"/>
      <c r="U6" s="62"/>
      <c r="V6" s="62"/>
      <c r="W6" s="62"/>
      <c r="X6" s="63"/>
      <c r="Y6" s="60"/>
      <c r="AB6" t="s">
        <v>11</v>
      </c>
    </row>
    <row r="7" spans="1:28" x14ac:dyDescent="0.4">
      <c r="A7" s="55">
        <v>2</v>
      </c>
      <c r="B7" s="37" t="s">
        <v>0</v>
      </c>
      <c r="C7" s="8"/>
      <c r="D7" s="8"/>
      <c r="E7" s="9"/>
      <c r="F7" s="4"/>
      <c r="G7" s="5"/>
      <c r="H7" s="6"/>
      <c r="I7" s="7"/>
      <c r="J7" s="8"/>
      <c r="K7" s="9"/>
      <c r="L7" s="7"/>
      <c r="M7" s="8"/>
      <c r="N7" s="9"/>
      <c r="O7" s="7"/>
      <c r="P7" s="8"/>
      <c r="Q7" s="9"/>
      <c r="R7" s="56">
        <f>S7*3+U7</f>
        <v>0</v>
      </c>
      <c r="S7" s="64">
        <f>COUNTIF(C7:Q9,"○")</f>
        <v>0</v>
      </c>
      <c r="T7" s="65">
        <f>COUNTIF(C7:Q9,"●")</f>
        <v>0</v>
      </c>
      <c r="U7" s="65">
        <f>COUNTIF(C7:Q9,"△")</f>
        <v>0</v>
      </c>
      <c r="V7" s="58">
        <f>C9+I9+L9+O9</f>
        <v>0</v>
      </c>
      <c r="W7" s="58">
        <f>E9+K9+N9+Q9</f>
        <v>0</v>
      </c>
      <c r="X7" s="66">
        <f>V7-W7</f>
        <v>0</v>
      </c>
      <c r="Y7" s="67">
        <f>RANK(R7,$R$4:$R$18)</f>
        <v>1</v>
      </c>
    </row>
    <row r="8" spans="1:28" x14ac:dyDescent="0.4">
      <c r="A8" s="55"/>
      <c r="B8" s="35"/>
      <c r="C8" s="14"/>
      <c r="D8" s="14"/>
      <c r="E8" s="15"/>
      <c r="F8" s="10"/>
      <c r="G8" s="11"/>
      <c r="H8" s="12"/>
      <c r="I8" s="13"/>
      <c r="J8" s="14"/>
      <c r="K8" s="15"/>
      <c r="L8" s="13"/>
      <c r="M8" s="14"/>
      <c r="N8" s="15"/>
      <c r="O8" s="13"/>
      <c r="P8" s="14"/>
      <c r="Q8" s="15"/>
      <c r="R8" s="56"/>
      <c r="S8" s="57"/>
      <c r="T8" s="58"/>
      <c r="U8" s="58"/>
      <c r="V8" s="58"/>
      <c r="W8" s="58"/>
      <c r="X8" s="59"/>
      <c r="Y8" s="56"/>
    </row>
    <row r="9" spans="1:28" x14ac:dyDescent="0.4">
      <c r="A9" s="55"/>
      <c r="B9" s="36"/>
      <c r="C9" s="32"/>
      <c r="D9" s="3" t="s">
        <v>8</v>
      </c>
      <c r="E9" s="3"/>
      <c r="F9" s="16"/>
      <c r="G9" s="17"/>
      <c r="H9" s="18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60"/>
      <c r="S9" s="61"/>
      <c r="T9" s="62"/>
      <c r="U9" s="62"/>
      <c r="V9" s="62"/>
      <c r="W9" s="62"/>
      <c r="X9" s="63"/>
      <c r="Y9" s="60"/>
    </row>
    <row r="10" spans="1:28" x14ac:dyDescent="0.4">
      <c r="A10" s="55">
        <v>3</v>
      </c>
      <c r="B10" s="37" t="s">
        <v>0</v>
      </c>
      <c r="C10" s="8"/>
      <c r="D10" s="8"/>
      <c r="E10" s="9"/>
      <c r="F10" s="7"/>
      <c r="G10" s="8"/>
      <c r="H10" s="9"/>
      <c r="I10" s="4"/>
      <c r="J10" s="5"/>
      <c r="K10" s="6"/>
      <c r="L10" s="7"/>
      <c r="M10" s="8"/>
      <c r="N10" s="9"/>
      <c r="O10" s="7"/>
      <c r="P10" s="8"/>
      <c r="Q10" s="9"/>
      <c r="R10" s="56">
        <f t="shared" ref="R10" si="0">S10*3+U10</f>
        <v>0</v>
      </c>
      <c r="S10" s="64">
        <f>COUNTIF(C10:Q12,"○")</f>
        <v>0</v>
      </c>
      <c r="T10" s="65">
        <f>COUNTIF(C10:Q12,"●")</f>
        <v>0</v>
      </c>
      <c r="U10" s="65">
        <f>COUNTIF(C10:Q12,"△")</f>
        <v>0</v>
      </c>
      <c r="V10" s="58">
        <f>C12+F12+L12+O12</f>
        <v>0</v>
      </c>
      <c r="W10" s="58">
        <f>E12+H12+N12+Q12</f>
        <v>0</v>
      </c>
      <c r="X10" s="66">
        <f>V10-W10</f>
        <v>0</v>
      </c>
      <c r="Y10" s="67">
        <f>RANK(R10,$R$4:$R$18)</f>
        <v>1</v>
      </c>
    </row>
    <row r="11" spans="1:28" x14ac:dyDescent="0.4">
      <c r="A11" s="55"/>
      <c r="B11" s="35"/>
      <c r="C11" s="14"/>
      <c r="D11" s="14"/>
      <c r="E11" s="15"/>
      <c r="F11" s="13"/>
      <c r="G11" s="14"/>
      <c r="H11" s="15"/>
      <c r="I11" s="10"/>
      <c r="J11" s="11"/>
      <c r="K11" s="12"/>
      <c r="L11" s="13"/>
      <c r="M11" s="14"/>
      <c r="N11" s="15"/>
      <c r="O11" s="13"/>
      <c r="P11" s="14"/>
      <c r="Q11" s="15"/>
      <c r="R11" s="56"/>
      <c r="S11" s="57"/>
      <c r="T11" s="58"/>
      <c r="U11" s="58"/>
      <c r="V11" s="58"/>
      <c r="W11" s="58"/>
      <c r="X11" s="59"/>
      <c r="Y11" s="56"/>
    </row>
    <row r="12" spans="1:28" x14ac:dyDescent="0.4">
      <c r="A12" s="55"/>
      <c r="B12" s="36"/>
      <c r="C12" s="32"/>
      <c r="D12" s="3" t="s">
        <v>8</v>
      </c>
      <c r="E12" s="3"/>
      <c r="F12" s="3"/>
      <c r="G12" s="3" t="s">
        <v>8</v>
      </c>
      <c r="H12" s="3"/>
      <c r="I12" s="16"/>
      <c r="J12" s="17"/>
      <c r="K12" s="18"/>
      <c r="L12" s="3"/>
      <c r="M12" s="3" t="s">
        <v>8</v>
      </c>
      <c r="N12" s="3"/>
      <c r="O12" s="3"/>
      <c r="P12" s="3" t="s">
        <v>8</v>
      </c>
      <c r="Q12" s="3"/>
      <c r="R12" s="60"/>
      <c r="S12" s="61"/>
      <c r="T12" s="62"/>
      <c r="U12" s="62"/>
      <c r="V12" s="62"/>
      <c r="W12" s="62"/>
      <c r="X12" s="63"/>
      <c r="Y12" s="60"/>
    </row>
    <row r="13" spans="1:28" x14ac:dyDescent="0.4">
      <c r="A13" s="55">
        <v>4</v>
      </c>
      <c r="B13" s="37" t="s">
        <v>0</v>
      </c>
      <c r="C13" s="8"/>
      <c r="D13" s="8"/>
      <c r="E13" s="9"/>
      <c r="F13" s="7"/>
      <c r="G13" s="8"/>
      <c r="H13" s="9"/>
      <c r="I13" s="7"/>
      <c r="J13" s="8"/>
      <c r="K13" s="9"/>
      <c r="L13" s="4"/>
      <c r="M13" s="5"/>
      <c r="N13" s="6"/>
      <c r="O13" s="7"/>
      <c r="P13" s="8"/>
      <c r="Q13" s="9"/>
      <c r="R13" s="56">
        <f t="shared" ref="R13" si="1">S13*3+U13</f>
        <v>0</v>
      </c>
      <c r="S13" s="64">
        <f>COUNTIF(C13:Q15,"○")</f>
        <v>0</v>
      </c>
      <c r="T13" s="65">
        <f>COUNTIF(C13:Q15,"●")</f>
        <v>0</v>
      </c>
      <c r="U13" s="65">
        <f>COUNTIF(C13:Q15,"△")</f>
        <v>0</v>
      </c>
      <c r="V13" s="58">
        <f>C15+F15+I15+O15</f>
        <v>0</v>
      </c>
      <c r="W13" s="58">
        <f>E15+H15+K15+Q15</f>
        <v>0</v>
      </c>
      <c r="X13" s="66">
        <f>V13-W13</f>
        <v>0</v>
      </c>
      <c r="Y13" s="67">
        <f>RANK(R13,$R$4:$R$18)</f>
        <v>1</v>
      </c>
    </row>
    <row r="14" spans="1:28" x14ac:dyDescent="0.4">
      <c r="A14" s="55"/>
      <c r="B14" s="35"/>
      <c r="C14" s="14"/>
      <c r="D14" s="14"/>
      <c r="E14" s="15"/>
      <c r="F14" s="13"/>
      <c r="G14" s="14"/>
      <c r="H14" s="15"/>
      <c r="I14" s="13"/>
      <c r="J14" s="14"/>
      <c r="K14" s="15"/>
      <c r="L14" s="10"/>
      <c r="M14" s="11"/>
      <c r="N14" s="12"/>
      <c r="O14" s="13"/>
      <c r="P14" s="14"/>
      <c r="Q14" s="15"/>
      <c r="R14" s="56"/>
      <c r="S14" s="57"/>
      <c r="T14" s="58"/>
      <c r="U14" s="58"/>
      <c r="V14" s="58"/>
      <c r="W14" s="58"/>
      <c r="X14" s="59"/>
      <c r="Y14" s="56"/>
    </row>
    <row r="15" spans="1:28" x14ac:dyDescent="0.4">
      <c r="A15" s="55"/>
      <c r="B15" s="36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16"/>
      <c r="M15" s="17"/>
      <c r="N15" s="18"/>
      <c r="O15" s="3"/>
      <c r="P15" s="3" t="s">
        <v>8</v>
      </c>
      <c r="Q15" s="3"/>
      <c r="R15" s="60"/>
      <c r="S15" s="61"/>
      <c r="T15" s="62"/>
      <c r="U15" s="62"/>
      <c r="V15" s="62"/>
      <c r="W15" s="62"/>
      <c r="X15" s="63"/>
      <c r="Y15" s="60"/>
    </row>
    <row r="16" spans="1:28" x14ac:dyDescent="0.4">
      <c r="A16" s="55">
        <v>5</v>
      </c>
      <c r="B16" s="37" t="s">
        <v>0</v>
      </c>
      <c r="C16" s="8"/>
      <c r="D16" s="8"/>
      <c r="E16" s="9"/>
      <c r="F16" s="7"/>
      <c r="G16" s="8"/>
      <c r="H16" s="9"/>
      <c r="I16" s="7"/>
      <c r="J16" s="8"/>
      <c r="K16" s="9"/>
      <c r="L16" s="7"/>
      <c r="M16" s="8"/>
      <c r="N16" s="9"/>
      <c r="O16" s="4"/>
      <c r="P16" s="5"/>
      <c r="Q16" s="6"/>
      <c r="R16" s="56">
        <f t="shared" ref="R16" si="2">S16*3+U16</f>
        <v>0</v>
      </c>
      <c r="S16" s="64">
        <f>COUNTIF(C16:Q18,"○")</f>
        <v>0</v>
      </c>
      <c r="T16" s="65">
        <f>COUNTIF(C16:Q18,"●")</f>
        <v>0</v>
      </c>
      <c r="U16" s="65">
        <f>COUNTIF(C16:Q18,"△")</f>
        <v>0</v>
      </c>
      <c r="V16" s="58">
        <f>C18+F18+I18+L18</f>
        <v>0</v>
      </c>
      <c r="W16" s="58">
        <f>E18+H18+K18+N18</f>
        <v>0</v>
      </c>
      <c r="X16" s="66">
        <f>V16-W16</f>
        <v>0</v>
      </c>
      <c r="Y16" s="67">
        <f>RANK(R16,$R$4:$R$18)</f>
        <v>1</v>
      </c>
    </row>
    <row r="17" spans="1:25" x14ac:dyDescent="0.4">
      <c r="A17" s="55"/>
      <c r="B17" s="35"/>
      <c r="C17" s="14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5"/>
      <c r="O17" s="10"/>
      <c r="P17" s="11"/>
      <c r="Q17" s="12"/>
      <c r="R17" s="56"/>
      <c r="S17" s="57"/>
      <c r="T17" s="58"/>
      <c r="U17" s="58"/>
      <c r="V17" s="58"/>
      <c r="W17" s="58"/>
      <c r="X17" s="59"/>
      <c r="Y17" s="56"/>
    </row>
    <row r="18" spans="1:25" ht="19.5" thickBot="1" x14ac:dyDescent="0.45">
      <c r="A18" s="55"/>
      <c r="B18" s="38"/>
      <c r="C18" s="33"/>
      <c r="D18" s="21" t="s">
        <v>8</v>
      </c>
      <c r="E18" s="21"/>
      <c r="F18" s="21"/>
      <c r="G18" s="21" t="s">
        <v>8</v>
      </c>
      <c r="H18" s="21"/>
      <c r="I18" s="21"/>
      <c r="J18" s="21" t="s">
        <v>8</v>
      </c>
      <c r="K18" s="21"/>
      <c r="L18" s="21"/>
      <c r="M18" s="21" t="s">
        <v>8</v>
      </c>
      <c r="N18" s="21"/>
      <c r="O18" s="22"/>
      <c r="P18" s="23"/>
      <c r="Q18" s="24"/>
      <c r="R18" s="68"/>
      <c r="S18" s="69"/>
      <c r="T18" s="70"/>
      <c r="U18" s="70"/>
      <c r="V18" s="70"/>
      <c r="W18" s="70"/>
      <c r="X18" s="71"/>
      <c r="Y18" s="68"/>
    </row>
    <row r="19" spans="1:25" x14ac:dyDescent="0.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4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81">
    <mergeCell ref="A4:A6"/>
    <mergeCell ref="A7:A9"/>
    <mergeCell ref="A10:A12"/>
    <mergeCell ref="A13:A15"/>
    <mergeCell ref="A16:A18"/>
    <mergeCell ref="V16:V18"/>
    <mergeCell ref="W16:W18"/>
    <mergeCell ref="X16:X18"/>
    <mergeCell ref="Y16:Y18"/>
    <mergeCell ref="R16:R18"/>
    <mergeCell ref="S16:S18"/>
    <mergeCell ref="T16:T18"/>
    <mergeCell ref="U16:U18"/>
    <mergeCell ref="V13:V15"/>
    <mergeCell ref="W13:W15"/>
    <mergeCell ref="X13:X15"/>
    <mergeCell ref="Y13:Y15"/>
    <mergeCell ref="B16:B18"/>
    <mergeCell ref="C16:E17"/>
    <mergeCell ref="F16:H17"/>
    <mergeCell ref="I16:K17"/>
    <mergeCell ref="L16:N17"/>
    <mergeCell ref="O16:Q18"/>
    <mergeCell ref="R13:R15"/>
    <mergeCell ref="S13:S15"/>
    <mergeCell ref="T13:T15"/>
    <mergeCell ref="U13:U15"/>
    <mergeCell ref="V10:V12"/>
    <mergeCell ref="W10:W12"/>
    <mergeCell ref="X10:X12"/>
    <mergeCell ref="Y10:Y12"/>
    <mergeCell ref="B13:B15"/>
    <mergeCell ref="C13:E14"/>
    <mergeCell ref="F13:H14"/>
    <mergeCell ref="I13:K14"/>
    <mergeCell ref="L13:N15"/>
    <mergeCell ref="O13:Q14"/>
    <mergeCell ref="R10:R12"/>
    <mergeCell ref="S10:S12"/>
    <mergeCell ref="T10:T12"/>
    <mergeCell ref="U10:U12"/>
    <mergeCell ref="V7:V9"/>
    <mergeCell ref="W7:W9"/>
    <mergeCell ref="X7:X9"/>
    <mergeCell ref="Y7:Y9"/>
    <mergeCell ref="B10:B12"/>
    <mergeCell ref="C10:E11"/>
    <mergeCell ref="F10:H11"/>
    <mergeCell ref="I10:K12"/>
    <mergeCell ref="L10:N11"/>
    <mergeCell ref="O10:Q11"/>
    <mergeCell ref="R7:R9"/>
    <mergeCell ref="S7:S9"/>
    <mergeCell ref="T7:T9"/>
    <mergeCell ref="U7:U9"/>
    <mergeCell ref="V4:V6"/>
    <mergeCell ref="W4:W6"/>
    <mergeCell ref="X4:X6"/>
    <mergeCell ref="Y4:Y6"/>
    <mergeCell ref="B7:B9"/>
    <mergeCell ref="C7:E8"/>
    <mergeCell ref="F7:H9"/>
    <mergeCell ref="I7:K8"/>
    <mergeCell ref="L7:N8"/>
    <mergeCell ref="O7:Q8"/>
    <mergeCell ref="R4:R6"/>
    <mergeCell ref="S4:S6"/>
    <mergeCell ref="T4:T6"/>
    <mergeCell ref="U4:U6"/>
    <mergeCell ref="B4:B6"/>
    <mergeCell ref="C4:E6"/>
    <mergeCell ref="F4:H5"/>
    <mergeCell ref="I4:K5"/>
    <mergeCell ref="L4:N5"/>
    <mergeCell ref="O4:Q5"/>
    <mergeCell ref="C1:Y1"/>
    <mergeCell ref="C3:E3"/>
    <mergeCell ref="F3:H3"/>
    <mergeCell ref="I3:K3"/>
    <mergeCell ref="L3:N3"/>
    <mergeCell ref="O3:Q3"/>
  </mergeCells>
  <phoneticPr fontId="1"/>
  <dataValidations count="1">
    <dataValidation type="list" allowBlank="1" showInputMessage="1" showErrorMessage="1" sqref="O13:Q14 L10:Q11 I7:Q8 C7:E8 C16:N17 C13:K14 C10:H11 F4:Q5" xr:uid="{AD6E29EE-2518-4B6B-A965-13A4F3292311}">
      <formula1>$AB$4:$AB$6</formula1>
    </dataValidation>
  </dataValidation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1A2A-551A-45F4-8A13-0A345ABFACFF}">
  <sheetPr>
    <pageSetUpPr fitToPage="1"/>
  </sheetPr>
  <dimension ref="A1:AE26"/>
  <sheetViews>
    <sheetView zoomScale="85" zoomScaleNormal="85" workbookViewId="0">
      <selection activeCell="R16" sqref="R16:T17"/>
    </sheetView>
  </sheetViews>
  <sheetFormatPr defaultRowHeight="18.75" x14ac:dyDescent="0.4"/>
  <cols>
    <col min="1" max="1" width="2.75" bestFit="1" customWidth="1"/>
    <col min="3" max="20" width="4.625" customWidth="1"/>
  </cols>
  <sheetData>
    <row r="1" spans="1:31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1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1" s="1" customFormat="1" ht="19.5" thickBot="1" x14ac:dyDescent="0.45">
      <c r="B3" s="34"/>
      <c r="C3" s="29" t="s">
        <v>0</v>
      </c>
      <c r="D3" s="29"/>
      <c r="E3" s="30"/>
      <c r="F3" s="28" t="s">
        <v>0</v>
      </c>
      <c r="G3" s="29"/>
      <c r="H3" s="30"/>
      <c r="I3" s="28" t="s">
        <v>0</v>
      </c>
      <c r="J3" s="29"/>
      <c r="K3" s="30"/>
      <c r="L3" s="28" t="s">
        <v>0</v>
      </c>
      <c r="M3" s="29"/>
      <c r="N3" s="30"/>
      <c r="O3" s="28" t="s">
        <v>0</v>
      </c>
      <c r="P3" s="29"/>
      <c r="Q3" s="30"/>
      <c r="R3" s="28" t="s">
        <v>0</v>
      </c>
      <c r="S3" s="29"/>
      <c r="T3" s="30"/>
      <c r="U3" s="80" t="s">
        <v>6</v>
      </c>
      <c r="V3" s="81" t="s">
        <v>1</v>
      </c>
      <c r="W3" s="82" t="s">
        <v>2</v>
      </c>
      <c r="X3" s="82" t="s">
        <v>3</v>
      </c>
      <c r="Y3" s="82" t="s">
        <v>4</v>
      </c>
      <c r="Z3" s="82" t="s">
        <v>5</v>
      </c>
      <c r="AA3" s="83" t="s">
        <v>15</v>
      </c>
      <c r="AB3" s="80" t="s">
        <v>7</v>
      </c>
    </row>
    <row r="4" spans="1:31" x14ac:dyDescent="0.4">
      <c r="A4" s="55">
        <v>1</v>
      </c>
      <c r="B4" s="35" t="s">
        <v>0</v>
      </c>
      <c r="C4" s="11"/>
      <c r="D4" s="11"/>
      <c r="E4" s="12"/>
      <c r="F4" s="25"/>
      <c r="G4" s="26"/>
      <c r="H4" s="27"/>
      <c r="I4" s="25"/>
      <c r="J4" s="26"/>
      <c r="K4" s="27"/>
      <c r="L4" s="25"/>
      <c r="M4" s="26"/>
      <c r="N4" s="27"/>
      <c r="O4" s="25"/>
      <c r="P4" s="26"/>
      <c r="Q4" s="27"/>
      <c r="R4" s="25"/>
      <c r="S4" s="26"/>
      <c r="T4" s="27"/>
      <c r="U4" s="56">
        <f>V4*3+X4</f>
        <v>0</v>
      </c>
      <c r="V4" s="57">
        <f>COUNTIF(C4:T6,"○")</f>
        <v>0</v>
      </c>
      <c r="W4" s="58">
        <f>COUNTIF(C4:T6,"●")</f>
        <v>0</v>
      </c>
      <c r="X4" s="58">
        <f>COUNTIF(C4:T6,"△")</f>
        <v>0</v>
      </c>
      <c r="Y4" s="58">
        <f>F6+I6+L6+O6+R6</f>
        <v>0</v>
      </c>
      <c r="Z4" s="58">
        <f>H6+K6+N6+Q6+T6</f>
        <v>0</v>
      </c>
      <c r="AA4" s="59">
        <f>Y4-Z4</f>
        <v>0</v>
      </c>
      <c r="AB4" s="56">
        <f>RANK(U4,$U$4:$U$21)</f>
        <v>1</v>
      </c>
      <c r="AE4" t="s">
        <v>10</v>
      </c>
    </row>
    <row r="5" spans="1:31" x14ac:dyDescent="0.4">
      <c r="A5" s="55"/>
      <c r="B5" s="35"/>
      <c r="C5" s="11"/>
      <c r="D5" s="11"/>
      <c r="E5" s="12"/>
      <c r="F5" s="13"/>
      <c r="G5" s="14"/>
      <c r="H5" s="15"/>
      <c r="I5" s="13"/>
      <c r="J5" s="14"/>
      <c r="K5" s="15"/>
      <c r="L5" s="13"/>
      <c r="M5" s="14"/>
      <c r="N5" s="15"/>
      <c r="O5" s="13"/>
      <c r="P5" s="14"/>
      <c r="Q5" s="15"/>
      <c r="R5" s="13"/>
      <c r="S5" s="14"/>
      <c r="T5" s="15"/>
      <c r="U5" s="56"/>
      <c r="V5" s="57"/>
      <c r="W5" s="58"/>
      <c r="X5" s="58"/>
      <c r="Y5" s="58"/>
      <c r="Z5" s="58"/>
      <c r="AA5" s="59"/>
      <c r="AB5" s="56"/>
      <c r="AE5" t="s">
        <v>13</v>
      </c>
    </row>
    <row r="6" spans="1:31" x14ac:dyDescent="0.4">
      <c r="A6" s="55"/>
      <c r="B6" s="36"/>
      <c r="C6" s="17"/>
      <c r="D6" s="17"/>
      <c r="E6" s="18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60"/>
      <c r="V6" s="61"/>
      <c r="W6" s="62"/>
      <c r="X6" s="62"/>
      <c r="Y6" s="62"/>
      <c r="Z6" s="62"/>
      <c r="AA6" s="63"/>
      <c r="AB6" s="60"/>
      <c r="AE6" t="s">
        <v>11</v>
      </c>
    </row>
    <row r="7" spans="1:31" x14ac:dyDescent="0.4">
      <c r="A7" s="55">
        <v>2</v>
      </c>
      <c r="B7" s="37" t="s">
        <v>0</v>
      </c>
      <c r="C7" s="8"/>
      <c r="D7" s="8"/>
      <c r="E7" s="9"/>
      <c r="F7" s="4"/>
      <c r="G7" s="5"/>
      <c r="H7" s="6"/>
      <c r="I7" s="7"/>
      <c r="J7" s="8"/>
      <c r="K7" s="9"/>
      <c r="L7" s="7"/>
      <c r="M7" s="8"/>
      <c r="N7" s="9"/>
      <c r="O7" s="7"/>
      <c r="P7" s="8"/>
      <c r="Q7" s="9"/>
      <c r="R7" s="7"/>
      <c r="S7" s="8"/>
      <c r="T7" s="9"/>
      <c r="U7" s="56">
        <f>V7*3+X7</f>
        <v>0</v>
      </c>
      <c r="V7" s="64">
        <f>COUNTIF(C7:T9,"○")</f>
        <v>0</v>
      </c>
      <c r="W7" s="65">
        <f>COUNTIF(C7:T9,"●")</f>
        <v>0</v>
      </c>
      <c r="X7" s="65">
        <f>COUNTIF(C7:T9,"△")</f>
        <v>0</v>
      </c>
      <c r="Y7" s="58">
        <f>C9+I9+L9+O9+R9</f>
        <v>0</v>
      </c>
      <c r="Z7" s="58">
        <f>E9+K9+N9+Q9+T9</f>
        <v>0</v>
      </c>
      <c r="AA7" s="66">
        <f>Y7-Z7</f>
        <v>0</v>
      </c>
      <c r="AB7" s="67">
        <f>RANK(U7,$U$4:$U$21)</f>
        <v>1</v>
      </c>
    </row>
    <row r="8" spans="1:31" x14ac:dyDescent="0.4">
      <c r="A8" s="55"/>
      <c r="B8" s="35"/>
      <c r="C8" s="14"/>
      <c r="D8" s="14"/>
      <c r="E8" s="15"/>
      <c r="F8" s="10"/>
      <c r="G8" s="11"/>
      <c r="H8" s="12"/>
      <c r="I8" s="13"/>
      <c r="J8" s="14"/>
      <c r="K8" s="15"/>
      <c r="L8" s="13"/>
      <c r="M8" s="14"/>
      <c r="N8" s="15"/>
      <c r="O8" s="13"/>
      <c r="P8" s="14"/>
      <c r="Q8" s="15"/>
      <c r="R8" s="13"/>
      <c r="S8" s="14"/>
      <c r="T8" s="15"/>
      <c r="U8" s="56"/>
      <c r="V8" s="57"/>
      <c r="W8" s="58"/>
      <c r="X8" s="58"/>
      <c r="Y8" s="58"/>
      <c r="Z8" s="58"/>
      <c r="AA8" s="59"/>
      <c r="AB8" s="56"/>
    </row>
    <row r="9" spans="1:31" x14ac:dyDescent="0.4">
      <c r="A9" s="55"/>
      <c r="B9" s="36"/>
      <c r="C9" s="32"/>
      <c r="D9" s="3" t="s">
        <v>8</v>
      </c>
      <c r="E9" s="3"/>
      <c r="F9" s="16"/>
      <c r="G9" s="17"/>
      <c r="H9" s="18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60"/>
      <c r="V9" s="61"/>
      <c r="W9" s="62"/>
      <c r="X9" s="62"/>
      <c r="Y9" s="62"/>
      <c r="Z9" s="62"/>
      <c r="AA9" s="63"/>
      <c r="AB9" s="60"/>
    </row>
    <row r="10" spans="1:31" x14ac:dyDescent="0.4">
      <c r="A10" s="55">
        <v>3</v>
      </c>
      <c r="B10" s="37" t="s">
        <v>0</v>
      </c>
      <c r="C10" s="8"/>
      <c r="D10" s="8"/>
      <c r="E10" s="9"/>
      <c r="F10" s="7"/>
      <c r="G10" s="8"/>
      <c r="H10" s="9"/>
      <c r="I10" s="4"/>
      <c r="J10" s="5"/>
      <c r="K10" s="6"/>
      <c r="L10" s="7"/>
      <c r="M10" s="8"/>
      <c r="N10" s="9"/>
      <c r="O10" s="7"/>
      <c r="P10" s="8"/>
      <c r="Q10" s="9"/>
      <c r="R10" s="7"/>
      <c r="S10" s="8"/>
      <c r="T10" s="9"/>
      <c r="U10" s="56">
        <f t="shared" ref="U10" si="0">V10*3+X10</f>
        <v>0</v>
      </c>
      <c r="V10" s="64">
        <f>COUNTIF(C10:T12,"○")</f>
        <v>0</v>
      </c>
      <c r="W10" s="65">
        <f>COUNTIF(C10:T12,"●")</f>
        <v>0</v>
      </c>
      <c r="X10" s="65">
        <f>COUNTIF(C10:T12,"△")</f>
        <v>0</v>
      </c>
      <c r="Y10" s="58">
        <f>C12+F12+L12+O12+R12</f>
        <v>0</v>
      </c>
      <c r="Z10" s="58">
        <f>E12+H12+N12+Q12+T12</f>
        <v>0</v>
      </c>
      <c r="AA10" s="66">
        <f t="shared" ref="AA10" si="1">Y10-Z10</f>
        <v>0</v>
      </c>
      <c r="AB10" s="67">
        <f>RANK(U10,$U$4:$U$21)</f>
        <v>1</v>
      </c>
    </row>
    <row r="11" spans="1:31" x14ac:dyDescent="0.4">
      <c r="A11" s="55"/>
      <c r="B11" s="35"/>
      <c r="C11" s="14"/>
      <c r="D11" s="14"/>
      <c r="E11" s="15"/>
      <c r="F11" s="13"/>
      <c r="G11" s="14"/>
      <c r="H11" s="15"/>
      <c r="I11" s="10"/>
      <c r="J11" s="11"/>
      <c r="K11" s="12"/>
      <c r="L11" s="13"/>
      <c r="M11" s="14"/>
      <c r="N11" s="15"/>
      <c r="O11" s="13"/>
      <c r="P11" s="14"/>
      <c r="Q11" s="15"/>
      <c r="R11" s="13"/>
      <c r="S11" s="14"/>
      <c r="T11" s="15"/>
      <c r="U11" s="56"/>
      <c r="V11" s="57"/>
      <c r="W11" s="58"/>
      <c r="X11" s="58"/>
      <c r="Y11" s="58"/>
      <c r="Z11" s="58"/>
      <c r="AA11" s="59"/>
      <c r="AB11" s="56"/>
    </row>
    <row r="12" spans="1:31" x14ac:dyDescent="0.4">
      <c r="A12" s="55"/>
      <c r="B12" s="36"/>
      <c r="C12" s="32"/>
      <c r="D12" s="3" t="s">
        <v>8</v>
      </c>
      <c r="E12" s="3"/>
      <c r="F12" s="3"/>
      <c r="G12" s="3" t="s">
        <v>8</v>
      </c>
      <c r="H12" s="3"/>
      <c r="I12" s="16"/>
      <c r="J12" s="17"/>
      <c r="K12" s="18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60"/>
      <c r="V12" s="61"/>
      <c r="W12" s="62"/>
      <c r="X12" s="62"/>
      <c r="Y12" s="62"/>
      <c r="Z12" s="62"/>
      <c r="AA12" s="63"/>
      <c r="AB12" s="60"/>
    </row>
    <row r="13" spans="1:31" x14ac:dyDescent="0.4">
      <c r="A13" s="55">
        <v>4</v>
      </c>
      <c r="B13" s="37" t="s">
        <v>0</v>
      </c>
      <c r="C13" s="8"/>
      <c r="D13" s="8"/>
      <c r="E13" s="9"/>
      <c r="F13" s="7"/>
      <c r="G13" s="8"/>
      <c r="H13" s="9"/>
      <c r="I13" s="7"/>
      <c r="J13" s="8"/>
      <c r="K13" s="9"/>
      <c r="L13" s="4"/>
      <c r="M13" s="5"/>
      <c r="N13" s="6"/>
      <c r="O13" s="7"/>
      <c r="P13" s="8"/>
      <c r="Q13" s="9"/>
      <c r="R13" s="7"/>
      <c r="S13" s="8"/>
      <c r="T13" s="9"/>
      <c r="U13" s="56">
        <f t="shared" ref="U13" si="2">V13*3+X13</f>
        <v>0</v>
      </c>
      <c r="V13" s="64">
        <f>COUNTIF(C13:T15,"○")</f>
        <v>0</v>
      </c>
      <c r="W13" s="65">
        <f>COUNTIF(C13:T15,"●")</f>
        <v>0</v>
      </c>
      <c r="X13" s="65">
        <f>COUNTIF(C13:T15,"△")</f>
        <v>0</v>
      </c>
      <c r="Y13" s="58">
        <f>C15+F15+I15+O15+R15</f>
        <v>0</v>
      </c>
      <c r="Z13" s="58">
        <f>E15+H15+K15+Q15+T15</f>
        <v>0</v>
      </c>
      <c r="AA13" s="66">
        <f t="shared" ref="AA13" si="3">Y13-Z13</f>
        <v>0</v>
      </c>
      <c r="AB13" s="67">
        <f>RANK(U13,$U$4:$U$21)</f>
        <v>1</v>
      </c>
    </row>
    <row r="14" spans="1:31" x14ac:dyDescent="0.4">
      <c r="A14" s="55"/>
      <c r="B14" s="35"/>
      <c r="C14" s="14"/>
      <c r="D14" s="14"/>
      <c r="E14" s="15"/>
      <c r="F14" s="13"/>
      <c r="G14" s="14"/>
      <c r="H14" s="15"/>
      <c r="I14" s="13"/>
      <c r="J14" s="14"/>
      <c r="K14" s="15"/>
      <c r="L14" s="10"/>
      <c r="M14" s="11"/>
      <c r="N14" s="12"/>
      <c r="O14" s="13"/>
      <c r="P14" s="14"/>
      <c r="Q14" s="15"/>
      <c r="R14" s="13"/>
      <c r="S14" s="14"/>
      <c r="T14" s="15"/>
      <c r="U14" s="56"/>
      <c r="V14" s="57"/>
      <c r="W14" s="58"/>
      <c r="X14" s="58"/>
      <c r="Y14" s="58"/>
      <c r="Z14" s="58"/>
      <c r="AA14" s="59"/>
      <c r="AB14" s="56"/>
    </row>
    <row r="15" spans="1:31" x14ac:dyDescent="0.4">
      <c r="A15" s="55"/>
      <c r="B15" s="36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16"/>
      <c r="M15" s="17"/>
      <c r="N15" s="18"/>
      <c r="O15" s="3"/>
      <c r="P15" s="3" t="s">
        <v>8</v>
      </c>
      <c r="Q15" s="3"/>
      <c r="R15" s="3"/>
      <c r="S15" s="3" t="s">
        <v>8</v>
      </c>
      <c r="T15" s="3"/>
      <c r="U15" s="60"/>
      <c r="V15" s="61"/>
      <c r="W15" s="62"/>
      <c r="X15" s="62"/>
      <c r="Y15" s="62"/>
      <c r="Z15" s="62"/>
      <c r="AA15" s="63"/>
      <c r="AB15" s="60"/>
    </row>
    <row r="16" spans="1:31" x14ac:dyDescent="0.4">
      <c r="A16" s="55">
        <v>5</v>
      </c>
      <c r="B16" s="37" t="s">
        <v>0</v>
      </c>
      <c r="C16" s="8"/>
      <c r="D16" s="8"/>
      <c r="E16" s="9"/>
      <c r="F16" s="7"/>
      <c r="G16" s="8"/>
      <c r="H16" s="9"/>
      <c r="I16" s="7"/>
      <c r="J16" s="8"/>
      <c r="K16" s="9"/>
      <c r="L16" s="7"/>
      <c r="M16" s="8"/>
      <c r="N16" s="9"/>
      <c r="O16" s="4"/>
      <c r="P16" s="5"/>
      <c r="Q16" s="6"/>
      <c r="R16" s="7"/>
      <c r="S16" s="8"/>
      <c r="T16" s="9"/>
      <c r="U16" s="56">
        <f t="shared" ref="U16" si="4">V16*3+X16</f>
        <v>0</v>
      </c>
      <c r="V16" s="64">
        <f>COUNTIF(C16:T18,"○")</f>
        <v>0</v>
      </c>
      <c r="W16" s="65">
        <f>COUNTIF(C16:T18,"●")</f>
        <v>0</v>
      </c>
      <c r="X16" s="65">
        <f>COUNTIF(C16:T18,"△")</f>
        <v>0</v>
      </c>
      <c r="Y16" s="58">
        <f>C18+F18+I18+L18+R18</f>
        <v>0</v>
      </c>
      <c r="Z16" s="58">
        <f>E18+H18+K18+N18+T18</f>
        <v>0</v>
      </c>
      <c r="AA16" s="66">
        <f t="shared" ref="AA16" si="5">Y16-Z16</f>
        <v>0</v>
      </c>
      <c r="AB16" s="67">
        <f>RANK(U16,$U$4:$U$21)</f>
        <v>1</v>
      </c>
    </row>
    <row r="17" spans="1:28" x14ac:dyDescent="0.4">
      <c r="A17" s="55"/>
      <c r="B17" s="35"/>
      <c r="C17" s="14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5"/>
      <c r="O17" s="10"/>
      <c r="P17" s="11"/>
      <c r="Q17" s="12"/>
      <c r="R17" s="13"/>
      <c r="S17" s="14"/>
      <c r="T17" s="15"/>
      <c r="U17" s="56"/>
      <c r="V17" s="57"/>
      <c r="W17" s="58"/>
      <c r="X17" s="58"/>
      <c r="Y17" s="58"/>
      <c r="Z17" s="58"/>
      <c r="AA17" s="59"/>
      <c r="AB17" s="56"/>
    </row>
    <row r="18" spans="1:28" x14ac:dyDescent="0.4">
      <c r="A18" s="55"/>
      <c r="B18" s="36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16"/>
      <c r="P18" s="17"/>
      <c r="Q18" s="18"/>
      <c r="R18" s="3"/>
      <c r="S18" s="3" t="s">
        <v>8</v>
      </c>
      <c r="T18" s="3"/>
      <c r="U18" s="60"/>
      <c r="V18" s="61"/>
      <c r="W18" s="62"/>
      <c r="X18" s="62"/>
      <c r="Y18" s="62"/>
      <c r="Z18" s="62"/>
      <c r="AA18" s="63"/>
      <c r="AB18" s="60"/>
    </row>
    <row r="19" spans="1:28" x14ac:dyDescent="0.4">
      <c r="A19" s="55">
        <v>6</v>
      </c>
      <c r="B19" s="37" t="s">
        <v>0</v>
      </c>
      <c r="C19" s="8"/>
      <c r="D19" s="8"/>
      <c r="E19" s="9"/>
      <c r="F19" s="7"/>
      <c r="G19" s="8"/>
      <c r="H19" s="9"/>
      <c r="I19" s="7"/>
      <c r="J19" s="8"/>
      <c r="K19" s="9"/>
      <c r="L19" s="7"/>
      <c r="M19" s="8"/>
      <c r="N19" s="9"/>
      <c r="O19" s="7"/>
      <c r="P19" s="8"/>
      <c r="Q19" s="9"/>
      <c r="R19" s="4"/>
      <c r="S19" s="5"/>
      <c r="T19" s="6"/>
      <c r="U19" s="56">
        <f t="shared" ref="U19" si="6">V19*3+X19</f>
        <v>0</v>
      </c>
      <c r="V19" s="64">
        <f>COUNTIF(C19:T21,"○")</f>
        <v>0</v>
      </c>
      <c r="W19" s="65">
        <f>COUNTIF(C19:T21,"●")</f>
        <v>0</v>
      </c>
      <c r="X19" s="65">
        <f>COUNTIF(C19:T21,"△")</f>
        <v>0</v>
      </c>
      <c r="Y19" s="58">
        <f>C21+F21+I21+L21+O21</f>
        <v>0</v>
      </c>
      <c r="Z19" s="58">
        <f>E21+H21+K21+N21+Q21</f>
        <v>0</v>
      </c>
      <c r="AA19" s="66">
        <f t="shared" ref="AA19" si="7">Y19-Z19</f>
        <v>0</v>
      </c>
      <c r="AB19" s="67">
        <f>RANK(U19,$U$4:$U$21)</f>
        <v>1</v>
      </c>
    </row>
    <row r="20" spans="1:28" x14ac:dyDescent="0.4">
      <c r="A20" s="55"/>
      <c r="B20" s="35"/>
      <c r="C20" s="14"/>
      <c r="D20" s="14"/>
      <c r="E20" s="15"/>
      <c r="F20" s="13"/>
      <c r="G20" s="14"/>
      <c r="H20" s="15"/>
      <c r="I20" s="13"/>
      <c r="J20" s="14"/>
      <c r="K20" s="15"/>
      <c r="L20" s="13"/>
      <c r="M20" s="14"/>
      <c r="N20" s="15"/>
      <c r="O20" s="13"/>
      <c r="P20" s="14"/>
      <c r="Q20" s="15"/>
      <c r="R20" s="10"/>
      <c r="S20" s="11"/>
      <c r="T20" s="12"/>
      <c r="U20" s="56"/>
      <c r="V20" s="57"/>
      <c r="W20" s="58"/>
      <c r="X20" s="58"/>
      <c r="Y20" s="58"/>
      <c r="Z20" s="58"/>
      <c r="AA20" s="59"/>
      <c r="AB20" s="56"/>
    </row>
    <row r="21" spans="1:28" ht="19.5" thickBot="1" x14ac:dyDescent="0.45">
      <c r="A21" s="55"/>
      <c r="B21" s="38"/>
      <c r="C21" s="33"/>
      <c r="D21" s="21" t="s">
        <v>8</v>
      </c>
      <c r="E21" s="21"/>
      <c r="F21" s="21"/>
      <c r="G21" s="21" t="s">
        <v>8</v>
      </c>
      <c r="H21" s="21"/>
      <c r="I21" s="21"/>
      <c r="J21" s="21" t="s">
        <v>8</v>
      </c>
      <c r="K21" s="21"/>
      <c r="L21" s="21"/>
      <c r="M21" s="21" t="s">
        <v>8</v>
      </c>
      <c r="N21" s="21"/>
      <c r="O21" s="21"/>
      <c r="P21" s="21" t="s">
        <v>8</v>
      </c>
      <c r="Q21" s="21"/>
      <c r="R21" s="22"/>
      <c r="S21" s="23"/>
      <c r="T21" s="24"/>
      <c r="U21" s="68"/>
      <c r="V21" s="69"/>
      <c r="W21" s="70"/>
      <c r="X21" s="70"/>
      <c r="Y21" s="70"/>
      <c r="Z21" s="70"/>
      <c r="AA21" s="71"/>
      <c r="AB21" s="68"/>
    </row>
    <row r="22" spans="1:28" x14ac:dyDescent="0.4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4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4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</sheetData>
  <mergeCells count="103">
    <mergeCell ref="A4:A6"/>
    <mergeCell ref="A7:A9"/>
    <mergeCell ref="A10:A12"/>
    <mergeCell ref="A13:A15"/>
    <mergeCell ref="A16:A18"/>
    <mergeCell ref="A19:A21"/>
    <mergeCell ref="Y19:Y21"/>
    <mergeCell ref="Z19:Z21"/>
    <mergeCell ref="AA19:AA21"/>
    <mergeCell ref="AB19:AB21"/>
    <mergeCell ref="R19:T21"/>
    <mergeCell ref="U19:U21"/>
    <mergeCell ref="V19:V21"/>
    <mergeCell ref="W19:W21"/>
    <mergeCell ref="X19:X21"/>
    <mergeCell ref="Y16:Y18"/>
    <mergeCell ref="Z16:Z18"/>
    <mergeCell ref="AA16:AA18"/>
    <mergeCell ref="AB16:AB18"/>
    <mergeCell ref="B19:B21"/>
    <mergeCell ref="C19:E20"/>
    <mergeCell ref="F19:H20"/>
    <mergeCell ref="I19:K20"/>
    <mergeCell ref="L19:N20"/>
    <mergeCell ref="O19:Q20"/>
    <mergeCell ref="R16:T17"/>
    <mergeCell ref="U16:U18"/>
    <mergeCell ref="V16:V18"/>
    <mergeCell ref="W16:W18"/>
    <mergeCell ref="X16:X18"/>
    <mergeCell ref="Y13:Y15"/>
    <mergeCell ref="Z13:Z15"/>
    <mergeCell ref="AA13:AA15"/>
    <mergeCell ref="AB13:AB15"/>
    <mergeCell ref="B16:B18"/>
    <mergeCell ref="C16:E17"/>
    <mergeCell ref="F16:H17"/>
    <mergeCell ref="I16:K17"/>
    <mergeCell ref="L16:N17"/>
    <mergeCell ref="O16:Q18"/>
    <mergeCell ref="R13:T14"/>
    <mergeCell ref="U13:U15"/>
    <mergeCell ref="V13:V15"/>
    <mergeCell ref="W13:W15"/>
    <mergeCell ref="X13:X15"/>
    <mergeCell ref="Y10:Y12"/>
    <mergeCell ref="Z10:Z12"/>
    <mergeCell ref="AA10:AA12"/>
    <mergeCell ref="AB10:AB12"/>
    <mergeCell ref="B13:B15"/>
    <mergeCell ref="C13:E14"/>
    <mergeCell ref="F13:H14"/>
    <mergeCell ref="I13:K14"/>
    <mergeCell ref="L13:N15"/>
    <mergeCell ref="O13:Q14"/>
    <mergeCell ref="R10:T11"/>
    <mergeCell ref="U10:U12"/>
    <mergeCell ref="V10:V12"/>
    <mergeCell ref="W10:W12"/>
    <mergeCell ref="X10:X12"/>
    <mergeCell ref="Y7:Y9"/>
    <mergeCell ref="Z7:Z9"/>
    <mergeCell ref="AA7:AA9"/>
    <mergeCell ref="AB7:AB9"/>
    <mergeCell ref="B10:B12"/>
    <mergeCell ref="C10:E11"/>
    <mergeCell ref="F10:H11"/>
    <mergeCell ref="I10:K12"/>
    <mergeCell ref="L10:N11"/>
    <mergeCell ref="O10:Q11"/>
    <mergeCell ref="R7:T8"/>
    <mergeCell ref="U7:U9"/>
    <mergeCell ref="V7:V9"/>
    <mergeCell ref="W7:W9"/>
    <mergeCell ref="X7:X9"/>
    <mergeCell ref="Y4:Y6"/>
    <mergeCell ref="Z4:Z6"/>
    <mergeCell ref="AA4:AA6"/>
    <mergeCell ref="AB4:AB6"/>
    <mergeCell ref="B7:B9"/>
    <mergeCell ref="C7:E8"/>
    <mergeCell ref="F7:H9"/>
    <mergeCell ref="I7:K8"/>
    <mergeCell ref="L7:N8"/>
    <mergeCell ref="O7:Q8"/>
    <mergeCell ref="R4:T5"/>
    <mergeCell ref="U4:U6"/>
    <mergeCell ref="V4:V6"/>
    <mergeCell ref="W4:W6"/>
    <mergeCell ref="X4:X6"/>
    <mergeCell ref="B4:B6"/>
    <mergeCell ref="C4:E6"/>
    <mergeCell ref="F4:H5"/>
    <mergeCell ref="I4:K5"/>
    <mergeCell ref="L4:N5"/>
    <mergeCell ref="O4:Q5"/>
    <mergeCell ref="C1:AB1"/>
    <mergeCell ref="C3:E3"/>
    <mergeCell ref="F3:H3"/>
    <mergeCell ref="I3:K3"/>
    <mergeCell ref="L3:N3"/>
    <mergeCell ref="O3:Q3"/>
    <mergeCell ref="R3:T3"/>
  </mergeCells>
  <phoneticPr fontId="1"/>
  <dataValidations count="1">
    <dataValidation type="list" allowBlank="1" showInputMessage="1" showErrorMessage="1" sqref="R16:T17 O13:T14 L10:T11 I7:T8 C7:E8 C19:Q20 C16:N17 C13:K14 C10:H11 F4:T5" xr:uid="{2FE652D4-6973-4516-A57A-10C1EEBDCFAC}">
      <formula1>$AE$4:$AE$6</formula1>
    </dataValidation>
  </dataValidation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B67C-7BC1-4BEE-AAA9-3DD009CB5032}">
  <sheetPr>
    <pageSetUpPr fitToPage="1"/>
  </sheetPr>
  <dimension ref="A1:AH29"/>
  <sheetViews>
    <sheetView zoomScale="85" zoomScaleNormal="85" workbookViewId="0">
      <selection activeCell="L22" sqref="L22:N23"/>
    </sheetView>
  </sheetViews>
  <sheetFormatPr defaultRowHeight="18.75" x14ac:dyDescent="0.4"/>
  <cols>
    <col min="1" max="1" width="2.75" bestFit="1" customWidth="1"/>
    <col min="3" max="23" width="4.625" customWidth="1"/>
  </cols>
  <sheetData>
    <row r="1" spans="1:34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4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1" customFormat="1" ht="19.5" thickBot="1" x14ac:dyDescent="0.45">
      <c r="B3" s="34"/>
      <c r="C3" s="29" t="s">
        <v>0</v>
      </c>
      <c r="D3" s="29"/>
      <c r="E3" s="30"/>
      <c r="F3" s="28" t="s">
        <v>0</v>
      </c>
      <c r="G3" s="29"/>
      <c r="H3" s="30"/>
      <c r="I3" s="28" t="s">
        <v>0</v>
      </c>
      <c r="J3" s="29"/>
      <c r="K3" s="30"/>
      <c r="L3" s="28" t="s">
        <v>0</v>
      </c>
      <c r="M3" s="29"/>
      <c r="N3" s="30"/>
      <c r="O3" s="28" t="s">
        <v>0</v>
      </c>
      <c r="P3" s="29"/>
      <c r="Q3" s="30"/>
      <c r="R3" s="28" t="s">
        <v>0</v>
      </c>
      <c r="S3" s="29"/>
      <c r="T3" s="30"/>
      <c r="U3" s="28" t="s">
        <v>0</v>
      </c>
      <c r="V3" s="29"/>
      <c r="W3" s="29"/>
      <c r="X3" s="80" t="s">
        <v>6</v>
      </c>
      <c r="Y3" s="81" t="s">
        <v>1</v>
      </c>
      <c r="Z3" s="82" t="s">
        <v>2</v>
      </c>
      <c r="AA3" s="82" t="s">
        <v>3</v>
      </c>
      <c r="AB3" s="82" t="s">
        <v>4</v>
      </c>
      <c r="AC3" s="82" t="s">
        <v>5</v>
      </c>
      <c r="AD3" s="83" t="s">
        <v>15</v>
      </c>
      <c r="AE3" s="80" t="s">
        <v>7</v>
      </c>
    </row>
    <row r="4" spans="1:34" x14ac:dyDescent="0.4">
      <c r="A4" s="55">
        <v>1</v>
      </c>
      <c r="B4" s="35" t="s">
        <v>0</v>
      </c>
      <c r="C4" s="11"/>
      <c r="D4" s="11"/>
      <c r="E4" s="12"/>
      <c r="F4" s="25"/>
      <c r="G4" s="26"/>
      <c r="H4" s="27"/>
      <c r="I4" s="25"/>
      <c r="J4" s="26"/>
      <c r="K4" s="27"/>
      <c r="L4" s="25"/>
      <c r="M4" s="26"/>
      <c r="N4" s="27"/>
      <c r="O4" s="25"/>
      <c r="P4" s="26"/>
      <c r="Q4" s="27"/>
      <c r="R4" s="25"/>
      <c r="S4" s="26"/>
      <c r="T4" s="27"/>
      <c r="U4" s="25"/>
      <c r="V4" s="26"/>
      <c r="W4" s="26"/>
      <c r="X4" s="56">
        <f>Y4*3+AA4</f>
        <v>0</v>
      </c>
      <c r="Y4" s="57">
        <f>COUNTIF(C4:W6,"○")</f>
        <v>0</v>
      </c>
      <c r="Z4" s="58">
        <f>COUNTIF(C4:W6,"●")</f>
        <v>0</v>
      </c>
      <c r="AA4" s="58">
        <f>COUNTIF(C4:W6,"△")</f>
        <v>0</v>
      </c>
      <c r="AB4" s="58">
        <f>F6+I6+L6+O6+R6+U6</f>
        <v>0</v>
      </c>
      <c r="AC4" s="58">
        <f>H6+K6+N6+Q6+T6+W6</f>
        <v>0</v>
      </c>
      <c r="AD4" s="59">
        <f>AB4-AC4</f>
        <v>0</v>
      </c>
      <c r="AE4" s="56">
        <f>RANK(X4,$X$4:$X$24)</f>
        <v>1</v>
      </c>
      <c r="AH4" t="s">
        <v>10</v>
      </c>
    </row>
    <row r="5" spans="1:34" x14ac:dyDescent="0.4">
      <c r="A5" s="55"/>
      <c r="B5" s="35"/>
      <c r="C5" s="11"/>
      <c r="D5" s="11"/>
      <c r="E5" s="12"/>
      <c r="F5" s="13"/>
      <c r="G5" s="14"/>
      <c r="H5" s="15"/>
      <c r="I5" s="13"/>
      <c r="J5" s="14"/>
      <c r="K5" s="15"/>
      <c r="L5" s="13"/>
      <c r="M5" s="14"/>
      <c r="N5" s="15"/>
      <c r="O5" s="13"/>
      <c r="P5" s="14"/>
      <c r="Q5" s="15"/>
      <c r="R5" s="13"/>
      <c r="S5" s="14"/>
      <c r="T5" s="15"/>
      <c r="U5" s="13"/>
      <c r="V5" s="14"/>
      <c r="W5" s="14"/>
      <c r="X5" s="56"/>
      <c r="Y5" s="57"/>
      <c r="Z5" s="58"/>
      <c r="AA5" s="58"/>
      <c r="AB5" s="58"/>
      <c r="AC5" s="58"/>
      <c r="AD5" s="59"/>
      <c r="AE5" s="56"/>
      <c r="AH5" t="s">
        <v>13</v>
      </c>
    </row>
    <row r="6" spans="1:34" x14ac:dyDescent="0.4">
      <c r="A6" s="55"/>
      <c r="B6" s="36"/>
      <c r="C6" s="17"/>
      <c r="D6" s="17"/>
      <c r="E6" s="18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3"/>
      <c r="V6" s="3" t="s">
        <v>8</v>
      </c>
      <c r="W6" s="39"/>
      <c r="X6" s="60"/>
      <c r="Y6" s="61"/>
      <c r="Z6" s="62"/>
      <c r="AA6" s="62"/>
      <c r="AB6" s="62"/>
      <c r="AC6" s="62"/>
      <c r="AD6" s="63"/>
      <c r="AE6" s="60"/>
      <c r="AH6" t="s">
        <v>11</v>
      </c>
    </row>
    <row r="7" spans="1:34" x14ac:dyDescent="0.4">
      <c r="A7" s="55">
        <v>2</v>
      </c>
      <c r="B7" s="37" t="s">
        <v>0</v>
      </c>
      <c r="C7" s="8"/>
      <c r="D7" s="8"/>
      <c r="E7" s="9"/>
      <c r="F7" s="4"/>
      <c r="G7" s="5"/>
      <c r="H7" s="6"/>
      <c r="I7" s="7"/>
      <c r="J7" s="8"/>
      <c r="K7" s="9"/>
      <c r="L7" s="7"/>
      <c r="M7" s="8"/>
      <c r="N7" s="9"/>
      <c r="O7" s="7"/>
      <c r="P7" s="8"/>
      <c r="Q7" s="9"/>
      <c r="R7" s="7"/>
      <c r="S7" s="8"/>
      <c r="T7" s="9"/>
      <c r="U7" s="7"/>
      <c r="V7" s="8"/>
      <c r="W7" s="8"/>
      <c r="X7" s="67">
        <f>S7*3+U7</f>
        <v>0</v>
      </c>
      <c r="Y7" s="64">
        <f>COUNTIF(C7:W9,"○")</f>
        <v>0</v>
      </c>
      <c r="Z7" s="65">
        <f t="shared" ref="Z7" si="0">COUNTIF(C7:W9,"●")</f>
        <v>0</v>
      </c>
      <c r="AA7" s="65">
        <f t="shared" ref="AA7" si="1">COUNTIF(C7:W9,"△")</f>
        <v>0</v>
      </c>
      <c r="AB7" s="65">
        <f>C9+I9+L9+O9+R9+U9</f>
        <v>0</v>
      </c>
      <c r="AC7" s="65">
        <f>E9+K9+N9+Q9+T9+W9</f>
        <v>0</v>
      </c>
      <c r="AD7" s="66">
        <f>AB7-AC7</f>
        <v>0</v>
      </c>
      <c r="AE7" s="67">
        <f t="shared" ref="AE7:AE24" si="2">RANK(X7,$X$4:$X$24)</f>
        <v>1</v>
      </c>
    </row>
    <row r="8" spans="1:34" x14ac:dyDescent="0.4">
      <c r="A8" s="55"/>
      <c r="B8" s="35"/>
      <c r="C8" s="14"/>
      <c r="D8" s="14"/>
      <c r="E8" s="15"/>
      <c r="F8" s="10"/>
      <c r="G8" s="11"/>
      <c r="H8" s="12"/>
      <c r="I8" s="13"/>
      <c r="J8" s="14"/>
      <c r="K8" s="15"/>
      <c r="L8" s="13"/>
      <c r="M8" s="14"/>
      <c r="N8" s="15"/>
      <c r="O8" s="13"/>
      <c r="P8" s="14"/>
      <c r="Q8" s="15"/>
      <c r="R8" s="13"/>
      <c r="S8" s="14"/>
      <c r="T8" s="15"/>
      <c r="U8" s="13"/>
      <c r="V8" s="14"/>
      <c r="W8" s="14"/>
      <c r="X8" s="56"/>
      <c r="Y8" s="57"/>
      <c r="Z8" s="58"/>
      <c r="AA8" s="58"/>
      <c r="AB8" s="58"/>
      <c r="AC8" s="58"/>
      <c r="AD8" s="59"/>
      <c r="AE8" s="56"/>
    </row>
    <row r="9" spans="1:34" x14ac:dyDescent="0.4">
      <c r="A9" s="55"/>
      <c r="B9" s="36"/>
      <c r="C9" s="32"/>
      <c r="D9" s="3" t="s">
        <v>8</v>
      </c>
      <c r="E9" s="3"/>
      <c r="F9" s="16"/>
      <c r="G9" s="17"/>
      <c r="H9" s="18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3"/>
      <c r="V9" s="3" t="s">
        <v>8</v>
      </c>
      <c r="W9" s="39"/>
      <c r="X9" s="60"/>
      <c r="Y9" s="61"/>
      <c r="Z9" s="62"/>
      <c r="AA9" s="62"/>
      <c r="AB9" s="62"/>
      <c r="AC9" s="62"/>
      <c r="AD9" s="63"/>
      <c r="AE9" s="60"/>
    </row>
    <row r="10" spans="1:34" x14ac:dyDescent="0.4">
      <c r="A10" s="55">
        <v>3</v>
      </c>
      <c r="B10" s="37" t="s">
        <v>0</v>
      </c>
      <c r="C10" s="8"/>
      <c r="D10" s="8"/>
      <c r="E10" s="9"/>
      <c r="F10" s="7"/>
      <c r="G10" s="8"/>
      <c r="H10" s="9"/>
      <c r="I10" s="4"/>
      <c r="J10" s="5"/>
      <c r="K10" s="6"/>
      <c r="L10" s="7"/>
      <c r="M10" s="8"/>
      <c r="N10" s="9"/>
      <c r="O10" s="7"/>
      <c r="P10" s="8"/>
      <c r="Q10" s="9"/>
      <c r="R10" s="7"/>
      <c r="S10" s="8"/>
      <c r="T10" s="9"/>
      <c r="U10" s="7"/>
      <c r="V10" s="8"/>
      <c r="W10" s="8"/>
      <c r="X10" s="67">
        <f t="shared" ref="X10:X24" si="3">S10*3+U10</f>
        <v>0</v>
      </c>
      <c r="Y10" s="64">
        <f>COUNTIF(C10:W12,"○")</f>
        <v>0</v>
      </c>
      <c r="Z10" s="65">
        <f t="shared" ref="Z10" si="4">COUNTIF(C10:W12,"●")</f>
        <v>0</v>
      </c>
      <c r="AA10" s="65">
        <f t="shared" ref="AA10" si="5">COUNTIF(C10:W12,"△")</f>
        <v>0</v>
      </c>
      <c r="AB10" s="65">
        <f>C12+F12+L12+O12+R12+U12</f>
        <v>0</v>
      </c>
      <c r="AC10" s="65">
        <f>E12+H12+N12+Q12+T12+W12</f>
        <v>0</v>
      </c>
      <c r="AD10" s="66">
        <f t="shared" ref="AD10" si="6">AB10-AC10</f>
        <v>0</v>
      </c>
      <c r="AE10" s="67">
        <f t="shared" ref="AE10:AE24" si="7">RANK(X10,$X$4:$X$24)</f>
        <v>1</v>
      </c>
    </row>
    <row r="11" spans="1:34" x14ac:dyDescent="0.4">
      <c r="A11" s="55"/>
      <c r="B11" s="35"/>
      <c r="C11" s="14"/>
      <c r="D11" s="14"/>
      <c r="E11" s="15"/>
      <c r="F11" s="13"/>
      <c r="G11" s="14"/>
      <c r="H11" s="15"/>
      <c r="I11" s="10"/>
      <c r="J11" s="11"/>
      <c r="K11" s="12"/>
      <c r="L11" s="13"/>
      <c r="M11" s="14"/>
      <c r="N11" s="15"/>
      <c r="O11" s="13"/>
      <c r="P11" s="14"/>
      <c r="Q11" s="15"/>
      <c r="R11" s="13"/>
      <c r="S11" s="14"/>
      <c r="T11" s="15"/>
      <c r="U11" s="13"/>
      <c r="V11" s="14"/>
      <c r="W11" s="14"/>
      <c r="X11" s="56"/>
      <c r="Y11" s="57"/>
      <c r="Z11" s="58"/>
      <c r="AA11" s="58"/>
      <c r="AB11" s="58"/>
      <c r="AC11" s="58"/>
      <c r="AD11" s="59"/>
      <c r="AE11" s="56"/>
    </row>
    <row r="12" spans="1:34" x14ac:dyDescent="0.4">
      <c r="A12" s="55"/>
      <c r="B12" s="36"/>
      <c r="C12" s="32"/>
      <c r="D12" s="3" t="s">
        <v>8</v>
      </c>
      <c r="E12" s="3"/>
      <c r="F12" s="3"/>
      <c r="G12" s="3" t="s">
        <v>8</v>
      </c>
      <c r="H12" s="3"/>
      <c r="I12" s="16"/>
      <c r="J12" s="17"/>
      <c r="K12" s="18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3"/>
      <c r="V12" s="3" t="s">
        <v>8</v>
      </c>
      <c r="W12" s="39"/>
      <c r="X12" s="60"/>
      <c r="Y12" s="61"/>
      <c r="Z12" s="62"/>
      <c r="AA12" s="62"/>
      <c r="AB12" s="62"/>
      <c r="AC12" s="62"/>
      <c r="AD12" s="63"/>
      <c r="AE12" s="60"/>
    </row>
    <row r="13" spans="1:34" x14ac:dyDescent="0.4">
      <c r="A13" s="55">
        <v>4</v>
      </c>
      <c r="B13" s="37" t="s">
        <v>0</v>
      </c>
      <c r="C13" s="8"/>
      <c r="D13" s="8"/>
      <c r="E13" s="9"/>
      <c r="F13" s="7"/>
      <c r="G13" s="8"/>
      <c r="H13" s="9"/>
      <c r="I13" s="7"/>
      <c r="J13" s="8"/>
      <c r="K13" s="9"/>
      <c r="L13" s="4"/>
      <c r="M13" s="5"/>
      <c r="N13" s="6"/>
      <c r="O13" s="7"/>
      <c r="P13" s="8"/>
      <c r="Q13" s="9"/>
      <c r="R13" s="7"/>
      <c r="S13" s="8"/>
      <c r="T13" s="9"/>
      <c r="U13" s="7"/>
      <c r="V13" s="8"/>
      <c r="W13" s="8"/>
      <c r="X13" s="67">
        <f t="shared" ref="X13:X24" si="8">S13*3+U13</f>
        <v>0</v>
      </c>
      <c r="Y13" s="64">
        <f>COUNTIF(C13:W15,"○")</f>
        <v>0</v>
      </c>
      <c r="Z13" s="65">
        <f t="shared" ref="Z13" si="9">COUNTIF(C13:W15,"●")</f>
        <v>0</v>
      </c>
      <c r="AA13" s="65">
        <f t="shared" ref="AA13" si="10">COUNTIF(C13:W15,"△")</f>
        <v>0</v>
      </c>
      <c r="AB13" s="65">
        <f>C15+F15+I15+O15+R15+U15</f>
        <v>0</v>
      </c>
      <c r="AC13" s="65">
        <f>E15+H15+K15+Q15+T15+W15</f>
        <v>0</v>
      </c>
      <c r="AD13" s="66">
        <f t="shared" ref="AD13" si="11">AB13-AC13</f>
        <v>0</v>
      </c>
      <c r="AE13" s="67">
        <f t="shared" ref="AE13:AE24" si="12">RANK(X13,$X$4:$X$24)</f>
        <v>1</v>
      </c>
    </row>
    <row r="14" spans="1:34" x14ac:dyDescent="0.4">
      <c r="A14" s="55"/>
      <c r="B14" s="35"/>
      <c r="C14" s="14"/>
      <c r="D14" s="14"/>
      <c r="E14" s="15"/>
      <c r="F14" s="13"/>
      <c r="G14" s="14"/>
      <c r="H14" s="15"/>
      <c r="I14" s="13"/>
      <c r="J14" s="14"/>
      <c r="K14" s="15"/>
      <c r="L14" s="10"/>
      <c r="M14" s="11"/>
      <c r="N14" s="12"/>
      <c r="O14" s="13"/>
      <c r="P14" s="14"/>
      <c r="Q14" s="15"/>
      <c r="R14" s="13"/>
      <c r="S14" s="14"/>
      <c r="T14" s="15"/>
      <c r="U14" s="13"/>
      <c r="V14" s="14"/>
      <c r="W14" s="14"/>
      <c r="X14" s="56"/>
      <c r="Y14" s="57"/>
      <c r="Z14" s="58"/>
      <c r="AA14" s="58"/>
      <c r="AB14" s="58"/>
      <c r="AC14" s="58"/>
      <c r="AD14" s="59"/>
      <c r="AE14" s="56"/>
    </row>
    <row r="15" spans="1:34" x14ac:dyDescent="0.4">
      <c r="A15" s="55"/>
      <c r="B15" s="36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16"/>
      <c r="M15" s="17"/>
      <c r="N15" s="18"/>
      <c r="O15" s="3"/>
      <c r="P15" s="3" t="s">
        <v>8</v>
      </c>
      <c r="Q15" s="3"/>
      <c r="R15" s="3"/>
      <c r="S15" s="3" t="s">
        <v>8</v>
      </c>
      <c r="T15" s="3"/>
      <c r="U15" s="3"/>
      <c r="V15" s="3" t="s">
        <v>8</v>
      </c>
      <c r="W15" s="39"/>
      <c r="X15" s="60"/>
      <c r="Y15" s="61"/>
      <c r="Z15" s="62"/>
      <c r="AA15" s="62"/>
      <c r="AB15" s="62"/>
      <c r="AC15" s="62"/>
      <c r="AD15" s="63"/>
      <c r="AE15" s="60"/>
    </row>
    <row r="16" spans="1:34" x14ac:dyDescent="0.4">
      <c r="A16" s="55">
        <v>5</v>
      </c>
      <c r="B16" s="37" t="s">
        <v>0</v>
      </c>
      <c r="C16" s="8"/>
      <c r="D16" s="8"/>
      <c r="E16" s="9"/>
      <c r="F16" s="7"/>
      <c r="G16" s="8"/>
      <c r="H16" s="9"/>
      <c r="I16" s="7"/>
      <c r="J16" s="8"/>
      <c r="K16" s="9"/>
      <c r="L16" s="7"/>
      <c r="M16" s="8"/>
      <c r="N16" s="9"/>
      <c r="O16" s="4"/>
      <c r="P16" s="5"/>
      <c r="Q16" s="6"/>
      <c r="R16" s="7"/>
      <c r="S16" s="8"/>
      <c r="T16" s="9"/>
      <c r="U16" s="7"/>
      <c r="V16" s="8"/>
      <c r="W16" s="8"/>
      <c r="X16" s="67">
        <f t="shared" ref="X16:X24" si="13">S16*3+U16</f>
        <v>0</v>
      </c>
      <c r="Y16" s="64">
        <f t="shared" ref="Y16" si="14">COUNTIF(C16:W18,"○")</f>
        <v>0</v>
      </c>
      <c r="Z16" s="65">
        <f t="shared" ref="Z16" si="15">COUNTIF(C16:W18,"●")</f>
        <v>0</v>
      </c>
      <c r="AA16" s="65">
        <f t="shared" ref="AA16" si="16">COUNTIF(C16:W18,"△")</f>
        <v>0</v>
      </c>
      <c r="AB16" s="65">
        <f>C18+F18+I18+L18+R18+U18</f>
        <v>0</v>
      </c>
      <c r="AC16" s="65">
        <f>E18+H18+K18+N18+T18+W18</f>
        <v>0</v>
      </c>
      <c r="AD16" s="66">
        <f t="shared" ref="AD16" si="17">AB16-AC16</f>
        <v>0</v>
      </c>
      <c r="AE16" s="67">
        <f t="shared" ref="AE16:AE24" si="18">RANK(X16,$X$4:$X$24)</f>
        <v>1</v>
      </c>
    </row>
    <row r="17" spans="1:31" x14ac:dyDescent="0.4">
      <c r="A17" s="55"/>
      <c r="B17" s="35"/>
      <c r="C17" s="14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5"/>
      <c r="O17" s="10"/>
      <c r="P17" s="11"/>
      <c r="Q17" s="12"/>
      <c r="R17" s="13"/>
      <c r="S17" s="14"/>
      <c r="T17" s="15"/>
      <c r="U17" s="13"/>
      <c r="V17" s="14"/>
      <c r="W17" s="14"/>
      <c r="X17" s="56"/>
      <c r="Y17" s="57"/>
      <c r="Z17" s="58"/>
      <c r="AA17" s="58"/>
      <c r="AB17" s="58"/>
      <c r="AC17" s="58"/>
      <c r="AD17" s="59"/>
      <c r="AE17" s="56"/>
    </row>
    <row r="18" spans="1:31" x14ac:dyDescent="0.4">
      <c r="A18" s="55"/>
      <c r="B18" s="36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16"/>
      <c r="P18" s="17"/>
      <c r="Q18" s="18"/>
      <c r="R18" s="3"/>
      <c r="S18" s="3" t="s">
        <v>8</v>
      </c>
      <c r="T18" s="3"/>
      <c r="U18" s="3"/>
      <c r="V18" s="3" t="s">
        <v>8</v>
      </c>
      <c r="W18" s="39"/>
      <c r="X18" s="60"/>
      <c r="Y18" s="61"/>
      <c r="Z18" s="62"/>
      <c r="AA18" s="62"/>
      <c r="AB18" s="62"/>
      <c r="AC18" s="62"/>
      <c r="AD18" s="63"/>
      <c r="AE18" s="60"/>
    </row>
    <row r="19" spans="1:31" x14ac:dyDescent="0.4">
      <c r="A19" s="55">
        <v>6</v>
      </c>
      <c r="B19" s="37" t="s">
        <v>0</v>
      </c>
      <c r="C19" s="8"/>
      <c r="D19" s="8"/>
      <c r="E19" s="9"/>
      <c r="F19" s="7"/>
      <c r="G19" s="8"/>
      <c r="H19" s="9"/>
      <c r="I19" s="7"/>
      <c r="J19" s="8"/>
      <c r="K19" s="9"/>
      <c r="L19" s="7"/>
      <c r="M19" s="8"/>
      <c r="N19" s="9"/>
      <c r="O19" s="7"/>
      <c r="P19" s="8"/>
      <c r="Q19" s="9"/>
      <c r="R19" s="4"/>
      <c r="S19" s="5"/>
      <c r="T19" s="6"/>
      <c r="U19" s="7"/>
      <c r="V19" s="8"/>
      <c r="W19" s="8"/>
      <c r="X19" s="67">
        <f t="shared" ref="X19:X24" si="19">S19*3+U19</f>
        <v>0</v>
      </c>
      <c r="Y19" s="64">
        <f t="shared" ref="Y19" si="20">COUNTIF(C19:W21,"○")</f>
        <v>0</v>
      </c>
      <c r="Z19" s="65">
        <f t="shared" ref="Z19" si="21">COUNTIF(C19:W21,"●")</f>
        <v>0</v>
      </c>
      <c r="AA19" s="65">
        <f t="shared" ref="AA19" si="22">COUNTIF(C19:W21,"△")</f>
        <v>0</v>
      </c>
      <c r="AB19" s="65">
        <f>C21+F21+I21+L21+O21+U21</f>
        <v>0</v>
      </c>
      <c r="AC19" s="65">
        <f>E21+H21+K21+N21+Q21+W21</f>
        <v>0</v>
      </c>
      <c r="AD19" s="66">
        <f t="shared" ref="AD19" si="23">AB19-AC19</f>
        <v>0</v>
      </c>
      <c r="AE19" s="67">
        <f t="shared" ref="AE19:AE24" si="24">RANK(X19,$X$4:$X$24)</f>
        <v>1</v>
      </c>
    </row>
    <row r="20" spans="1:31" x14ac:dyDescent="0.4">
      <c r="A20" s="55"/>
      <c r="B20" s="35"/>
      <c r="C20" s="14"/>
      <c r="D20" s="14"/>
      <c r="E20" s="15"/>
      <c r="F20" s="13"/>
      <c r="G20" s="14"/>
      <c r="H20" s="15"/>
      <c r="I20" s="13"/>
      <c r="J20" s="14"/>
      <c r="K20" s="15"/>
      <c r="L20" s="13"/>
      <c r="M20" s="14"/>
      <c r="N20" s="15"/>
      <c r="O20" s="13"/>
      <c r="P20" s="14"/>
      <c r="Q20" s="15"/>
      <c r="R20" s="10"/>
      <c r="S20" s="11"/>
      <c r="T20" s="12"/>
      <c r="U20" s="13"/>
      <c r="V20" s="14"/>
      <c r="W20" s="14"/>
      <c r="X20" s="56"/>
      <c r="Y20" s="57"/>
      <c r="Z20" s="58"/>
      <c r="AA20" s="58"/>
      <c r="AB20" s="58"/>
      <c r="AC20" s="58"/>
      <c r="AD20" s="59"/>
      <c r="AE20" s="56"/>
    </row>
    <row r="21" spans="1:31" x14ac:dyDescent="0.4">
      <c r="A21" s="55"/>
      <c r="B21" s="36"/>
      <c r="C21" s="32"/>
      <c r="D21" s="3" t="s">
        <v>8</v>
      </c>
      <c r="E21" s="3"/>
      <c r="F21" s="3"/>
      <c r="G21" s="3" t="s">
        <v>8</v>
      </c>
      <c r="H21" s="3"/>
      <c r="I21" s="3"/>
      <c r="J21" s="3" t="s">
        <v>8</v>
      </c>
      <c r="K21" s="3"/>
      <c r="L21" s="3"/>
      <c r="M21" s="3" t="s">
        <v>8</v>
      </c>
      <c r="N21" s="3"/>
      <c r="O21" s="3"/>
      <c r="P21" s="3" t="s">
        <v>8</v>
      </c>
      <c r="Q21" s="3"/>
      <c r="R21" s="16"/>
      <c r="S21" s="17"/>
      <c r="T21" s="18"/>
      <c r="U21" s="3"/>
      <c r="V21" s="3" t="s">
        <v>8</v>
      </c>
      <c r="W21" s="39"/>
      <c r="X21" s="60"/>
      <c r="Y21" s="61"/>
      <c r="Z21" s="62"/>
      <c r="AA21" s="62"/>
      <c r="AB21" s="62"/>
      <c r="AC21" s="62"/>
      <c r="AD21" s="63"/>
      <c r="AE21" s="60"/>
    </row>
    <row r="22" spans="1:31" x14ac:dyDescent="0.4">
      <c r="A22" s="55">
        <v>7</v>
      </c>
      <c r="B22" s="37" t="s">
        <v>0</v>
      </c>
      <c r="C22" s="8"/>
      <c r="D22" s="8"/>
      <c r="E22" s="9"/>
      <c r="F22" s="7"/>
      <c r="G22" s="8"/>
      <c r="H22" s="9"/>
      <c r="I22" s="7"/>
      <c r="J22" s="8"/>
      <c r="K22" s="9"/>
      <c r="L22" s="7"/>
      <c r="M22" s="8"/>
      <c r="N22" s="9"/>
      <c r="O22" s="7"/>
      <c r="P22" s="8"/>
      <c r="Q22" s="9"/>
      <c r="R22" s="7"/>
      <c r="S22" s="8"/>
      <c r="T22" s="9"/>
      <c r="U22" s="4"/>
      <c r="V22" s="5"/>
      <c r="W22" s="5"/>
      <c r="X22" s="67">
        <f t="shared" ref="X22:X24" si="25">S22*3+U22</f>
        <v>0</v>
      </c>
      <c r="Y22" s="64">
        <f t="shared" ref="Y22" si="26">COUNTIF(C22:W24,"○")</f>
        <v>0</v>
      </c>
      <c r="Z22" s="65">
        <f t="shared" ref="Z22" si="27">COUNTIF(C22:W24,"●")</f>
        <v>0</v>
      </c>
      <c r="AA22" s="65">
        <f t="shared" ref="AA22" si="28">COUNTIF(C22:W24,"△")</f>
        <v>0</v>
      </c>
      <c r="AB22" s="65">
        <f>C24+F24+I24+L24+O24+R24</f>
        <v>0</v>
      </c>
      <c r="AC22" s="65">
        <f>E24+H24+K24+N24+Q24+T24</f>
        <v>0</v>
      </c>
      <c r="AD22" s="66">
        <f t="shared" ref="AD22" si="29">AB22-AC22</f>
        <v>0</v>
      </c>
      <c r="AE22" s="67">
        <f t="shared" ref="AE22:AE24" si="30">RANK(X22,$X$4:$X$24)</f>
        <v>1</v>
      </c>
    </row>
    <row r="23" spans="1:31" x14ac:dyDescent="0.4">
      <c r="A23" s="55"/>
      <c r="B23" s="35"/>
      <c r="C23" s="14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5"/>
      <c r="O23" s="13"/>
      <c r="P23" s="14"/>
      <c r="Q23" s="15"/>
      <c r="R23" s="13"/>
      <c r="S23" s="14"/>
      <c r="T23" s="15"/>
      <c r="U23" s="10"/>
      <c r="V23" s="11"/>
      <c r="W23" s="11"/>
      <c r="X23" s="56"/>
      <c r="Y23" s="57"/>
      <c r="Z23" s="58"/>
      <c r="AA23" s="58"/>
      <c r="AB23" s="58"/>
      <c r="AC23" s="58"/>
      <c r="AD23" s="59"/>
      <c r="AE23" s="56"/>
    </row>
    <row r="24" spans="1:31" ht="19.5" thickBot="1" x14ac:dyDescent="0.45">
      <c r="A24" s="55"/>
      <c r="B24" s="38"/>
      <c r="C24" s="33"/>
      <c r="D24" s="21" t="s">
        <v>8</v>
      </c>
      <c r="E24" s="21"/>
      <c r="F24" s="21"/>
      <c r="G24" s="21" t="s">
        <v>8</v>
      </c>
      <c r="H24" s="21"/>
      <c r="I24" s="21"/>
      <c r="J24" s="21" t="s">
        <v>8</v>
      </c>
      <c r="K24" s="21"/>
      <c r="L24" s="21"/>
      <c r="M24" s="21" t="s">
        <v>8</v>
      </c>
      <c r="N24" s="21"/>
      <c r="O24" s="21"/>
      <c r="P24" s="21" t="s">
        <v>8</v>
      </c>
      <c r="Q24" s="21"/>
      <c r="R24" s="21"/>
      <c r="S24" s="21" t="s">
        <v>8</v>
      </c>
      <c r="T24" s="21"/>
      <c r="U24" s="22"/>
      <c r="V24" s="23"/>
      <c r="W24" s="23"/>
      <c r="X24" s="68"/>
      <c r="Y24" s="69"/>
      <c r="Z24" s="70"/>
      <c r="AA24" s="70"/>
      <c r="AB24" s="70"/>
      <c r="AC24" s="70"/>
      <c r="AD24" s="71"/>
      <c r="AE24" s="68"/>
    </row>
    <row r="25" spans="1:31" x14ac:dyDescent="0.4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4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4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4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</sheetData>
  <mergeCells count="127">
    <mergeCell ref="A22:A24"/>
    <mergeCell ref="AB22:AB24"/>
    <mergeCell ref="AC22:AC24"/>
    <mergeCell ref="AD22:AD24"/>
    <mergeCell ref="AE22:AE24"/>
    <mergeCell ref="A4:A6"/>
    <mergeCell ref="A7:A9"/>
    <mergeCell ref="A10:A12"/>
    <mergeCell ref="A13:A15"/>
    <mergeCell ref="A16:A18"/>
    <mergeCell ref="A19:A21"/>
    <mergeCell ref="R22:T23"/>
    <mergeCell ref="U22:W24"/>
    <mergeCell ref="X22:X24"/>
    <mergeCell ref="Y22:Y24"/>
    <mergeCell ref="Z22:Z24"/>
    <mergeCell ref="AA22:AA24"/>
    <mergeCell ref="AB19:AB21"/>
    <mergeCell ref="AC19:AC21"/>
    <mergeCell ref="AD19:AD21"/>
    <mergeCell ref="AE19:AE21"/>
    <mergeCell ref="B22:B24"/>
    <mergeCell ref="C22:E23"/>
    <mergeCell ref="F22:H23"/>
    <mergeCell ref="I22:K23"/>
    <mergeCell ref="L22:N23"/>
    <mergeCell ref="O22:Q23"/>
    <mergeCell ref="R19:T21"/>
    <mergeCell ref="U19:W20"/>
    <mergeCell ref="X19:X21"/>
    <mergeCell ref="Y19:Y21"/>
    <mergeCell ref="Z19:Z21"/>
    <mergeCell ref="AA19:AA21"/>
    <mergeCell ref="AB16:AB18"/>
    <mergeCell ref="AC16:AC18"/>
    <mergeCell ref="AD16:AD18"/>
    <mergeCell ref="AE16:AE18"/>
    <mergeCell ref="B19:B21"/>
    <mergeCell ref="C19:E20"/>
    <mergeCell ref="F19:H20"/>
    <mergeCell ref="I19:K20"/>
    <mergeCell ref="L19:N20"/>
    <mergeCell ref="O19:Q20"/>
    <mergeCell ref="R16:T17"/>
    <mergeCell ref="U16:W17"/>
    <mergeCell ref="X16:X18"/>
    <mergeCell ref="Y16:Y18"/>
    <mergeCell ref="Z16:Z18"/>
    <mergeCell ref="AA16:AA18"/>
    <mergeCell ref="AB13:AB15"/>
    <mergeCell ref="AC13:AC15"/>
    <mergeCell ref="AD13:AD15"/>
    <mergeCell ref="AE13:AE15"/>
    <mergeCell ref="B16:B18"/>
    <mergeCell ref="C16:E17"/>
    <mergeCell ref="F16:H17"/>
    <mergeCell ref="I16:K17"/>
    <mergeCell ref="L16:N17"/>
    <mergeCell ref="O16:Q18"/>
    <mergeCell ref="R13:T14"/>
    <mergeCell ref="U13:W14"/>
    <mergeCell ref="X13:X15"/>
    <mergeCell ref="Y13:Y15"/>
    <mergeCell ref="Z13:Z15"/>
    <mergeCell ref="AA13:AA15"/>
    <mergeCell ref="AB10:AB12"/>
    <mergeCell ref="AC10:AC12"/>
    <mergeCell ref="AD10:AD12"/>
    <mergeCell ref="AE10:AE12"/>
    <mergeCell ref="B13:B15"/>
    <mergeCell ref="C13:E14"/>
    <mergeCell ref="F13:H14"/>
    <mergeCell ref="I13:K14"/>
    <mergeCell ref="L13:N15"/>
    <mergeCell ref="O13:Q14"/>
    <mergeCell ref="R10:T11"/>
    <mergeCell ref="U10:W11"/>
    <mergeCell ref="X10:X12"/>
    <mergeCell ref="Y10:Y12"/>
    <mergeCell ref="Z10:Z12"/>
    <mergeCell ref="AA10:AA12"/>
    <mergeCell ref="AB7:AB9"/>
    <mergeCell ref="AC7:AC9"/>
    <mergeCell ref="AD7:AD9"/>
    <mergeCell ref="AE7:AE9"/>
    <mergeCell ref="B10:B12"/>
    <mergeCell ref="C10:E11"/>
    <mergeCell ref="F10:H11"/>
    <mergeCell ref="I10:K12"/>
    <mergeCell ref="L10:N11"/>
    <mergeCell ref="O10:Q11"/>
    <mergeCell ref="R7:T8"/>
    <mergeCell ref="U7:W8"/>
    <mergeCell ref="X7:X9"/>
    <mergeCell ref="Y7:Y9"/>
    <mergeCell ref="Z7:Z9"/>
    <mergeCell ref="AA7:AA9"/>
    <mergeCell ref="AB4:AB6"/>
    <mergeCell ref="AC4:AC6"/>
    <mergeCell ref="AD4:AD6"/>
    <mergeCell ref="AE4:AE6"/>
    <mergeCell ref="B7:B9"/>
    <mergeCell ref="C7:E8"/>
    <mergeCell ref="F7:H9"/>
    <mergeCell ref="I7:K8"/>
    <mergeCell ref="L7:N8"/>
    <mergeCell ref="O7:Q8"/>
    <mergeCell ref="R4:T5"/>
    <mergeCell ref="U4:W5"/>
    <mergeCell ref="X4:X6"/>
    <mergeCell ref="Y4:Y6"/>
    <mergeCell ref="Z4:Z6"/>
    <mergeCell ref="AA4:AA6"/>
    <mergeCell ref="B4:B6"/>
    <mergeCell ref="C4:E6"/>
    <mergeCell ref="F4:H5"/>
    <mergeCell ref="I4:K5"/>
    <mergeCell ref="L4:N5"/>
    <mergeCell ref="O4:Q5"/>
    <mergeCell ref="C1:AE1"/>
    <mergeCell ref="C3:E3"/>
    <mergeCell ref="F3:H3"/>
    <mergeCell ref="I3:K3"/>
    <mergeCell ref="L3:N3"/>
    <mergeCell ref="O3:Q3"/>
    <mergeCell ref="R3:T3"/>
    <mergeCell ref="U3:W3"/>
  </mergeCells>
  <phoneticPr fontId="1"/>
  <dataValidations count="1">
    <dataValidation type="list" allowBlank="1" showInputMessage="1" showErrorMessage="1" sqref="U19:W20 F4:W5 C10:H11 C13:K14 C16:N17 C19:Q20 C22:T23 C7:E8 I7:W8 L10:W11 O13:W14 R16:W17" xr:uid="{7EDE23BB-51DD-47DA-B929-F61E47041E01}">
      <formula1>$AH$4:$AH$6</formula1>
    </dataValidation>
  </dataValidation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48FA4-EEC6-4B73-9CCA-C517D50648E5}">
  <sheetPr>
    <pageSetUpPr fitToPage="1"/>
  </sheetPr>
  <dimension ref="A1:AK32"/>
  <sheetViews>
    <sheetView zoomScale="85" zoomScaleNormal="85" workbookViewId="0">
      <selection activeCell="O13" sqref="O13:Q14"/>
    </sheetView>
  </sheetViews>
  <sheetFormatPr defaultRowHeight="18.75" x14ac:dyDescent="0.4"/>
  <cols>
    <col min="1" max="1" width="2.75" bestFit="1" customWidth="1"/>
    <col min="3" max="26" width="4.625" customWidth="1"/>
    <col min="31" max="32" width="9.5" bestFit="1" customWidth="1"/>
  </cols>
  <sheetData>
    <row r="1" spans="1:37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7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7" s="1" customFormat="1" ht="19.5" thickBot="1" x14ac:dyDescent="0.45">
      <c r="B3" s="34"/>
      <c r="C3" s="30" t="s">
        <v>0</v>
      </c>
      <c r="D3" s="47"/>
      <c r="E3" s="47"/>
      <c r="F3" s="47" t="s">
        <v>0</v>
      </c>
      <c r="G3" s="47"/>
      <c r="H3" s="47"/>
      <c r="I3" s="47" t="s">
        <v>0</v>
      </c>
      <c r="J3" s="47"/>
      <c r="K3" s="47"/>
      <c r="L3" s="47" t="s">
        <v>0</v>
      </c>
      <c r="M3" s="47"/>
      <c r="N3" s="47"/>
      <c r="O3" s="47" t="s">
        <v>0</v>
      </c>
      <c r="P3" s="47"/>
      <c r="Q3" s="47"/>
      <c r="R3" s="47" t="s">
        <v>0</v>
      </c>
      <c r="S3" s="47"/>
      <c r="T3" s="47"/>
      <c r="U3" s="47" t="s">
        <v>0</v>
      </c>
      <c r="V3" s="47"/>
      <c r="W3" s="47"/>
      <c r="X3" s="47" t="s">
        <v>0</v>
      </c>
      <c r="Y3" s="47"/>
      <c r="Z3" s="28"/>
      <c r="AA3" s="80" t="s">
        <v>6</v>
      </c>
      <c r="AB3" s="81" t="s">
        <v>1</v>
      </c>
      <c r="AC3" s="82" t="s">
        <v>2</v>
      </c>
      <c r="AD3" s="82" t="s">
        <v>3</v>
      </c>
      <c r="AE3" s="82" t="s">
        <v>4</v>
      </c>
      <c r="AF3" s="82" t="s">
        <v>5</v>
      </c>
      <c r="AG3" s="83" t="s">
        <v>15</v>
      </c>
      <c r="AH3" s="84" t="s">
        <v>7</v>
      </c>
    </row>
    <row r="4" spans="1:37" x14ac:dyDescent="0.4">
      <c r="A4" s="55">
        <v>1</v>
      </c>
      <c r="B4" s="36" t="s">
        <v>0</v>
      </c>
      <c r="C4" s="18"/>
      <c r="D4" s="46"/>
      <c r="E4" s="4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3"/>
      <c r="AA4" s="60">
        <f>AB4*3+AD4</f>
        <v>0</v>
      </c>
      <c r="AB4" s="61">
        <f>COUNTIF(C4:Z6,"○")</f>
        <v>0</v>
      </c>
      <c r="AC4" s="62">
        <f>COUNTIF(C4:Z6,"●")</f>
        <v>0</v>
      </c>
      <c r="AD4" s="62">
        <f>COUNTIF(C4:Z6,"△")</f>
        <v>0</v>
      </c>
      <c r="AE4" s="62">
        <f>C6+F6+I6+L6+O6+R6+U6+X6</f>
        <v>0</v>
      </c>
      <c r="AF4" s="62">
        <f>E6+H6+K6+N6+Q6+T6+W6+Z6</f>
        <v>0</v>
      </c>
      <c r="AG4" s="63">
        <f>AE4-AF4</f>
        <v>0</v>
      </c>
      <c r="AH4" s="72">
        <f>RANK(AA4,$AA$4:$AA$27)</f>
        <v>1</v>
      </c>
      <c r="AK4" t="s">
        <v>10</v>
      </c>
    </row>
    <row r="5" spans="1:37" x14ac:dyDescent="0.4">
      <c r="A5" s="55"/>
      <c r="B5" s="50"/>
      <c r="C5" s="48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52"/>
      <c r="AA5" s="72"/>
      <c r="AB5" s="73"/>
      <c r="AC5" s="74"/>
      <c r="AD5" s="74"/>
      <c r="AE5" s="74"/>
      <c r="AF5" s="74"/>
      <c r="AG5" s="75"/>
      <c r="AH5" s="72"/>
      <c r="AK5" t="s">
        <v>13</v>
      </c>
    </row>
    <row r="6" spans="1:37" x14ac:dyDescent="0.4">
      <c r="A6" s="55"/>
      <c r="B6" s="50"/>
      <c r="C6" s="48"/>
      <c r="D6" s="43"/>
      <c r="E6" s="43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3"/>
      <c r="V6" s="3" t="s">
        <v>8</v>
      </c>
      <c r="W6" s="3"/>
      <c r="X6" s="3"/>
      <c r="Y6" s="3" t="s">
        <v>8</v>
      </c>
      <c r="Z6" s="39"/>
      <c r="AA6" s="72"/>
      <c r="AB6" s="73"/>
      <c r="AC6" s="74"/>
      <c r="AD6" s="74"/>
      <c r="AE6" s="74"/>
      <c r="AF6" s="74"/>
      <c r="AG6" s="75"/>
      <c r="AH6" s="72"/>
      <c r="AK6" t="s">
        <v>11</v>
      </c>
    </row>
    <row r="7" spans="1:37" x14ac:dyDescent="0.4">
      <c r="A7" s="55">
        <v>2</v>
      </c>
      <c r="B7" s="50" t="s">
        <v>0</v>
      </c>
      <c r="C7" s="49"/>
      <c r="D7" s="44"/>
      <c r="E7" s="44"/>
      <c r="F7" s="43"/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52"/>
      <c r="AA7" s="72">
        <f t="shared" ref="AA7" si="0">AB7*3+AD7</f>
        <v>0</v>
      </c>
      <c r="AB7" s="73">
        <f t="shared" ref="AB7" si="1">COUNTIF(C7:Z9,"○")</f>
        <v>0</v>
      </c>
      <c r="AC7" s="74">
        <f t="shared" ref="AC7" si="2">COUNTIF(C7:Z9,"●")</f>
        <v>0</v>
      </c>
      <c r="AD7" s="74">
        <f t="shared" ref="AD7" si="3">COUNTIF(C7:Z9,"△")</f>
        <v>0</v>
      </c>
      <c r="AE7" s="74">
        <f>C9+F9+I9+L9+O9+R9+U9+X9</f>
        <v>0</v>
      </c>
      <c r="AF7" s="74">
        <f t="shared" ref="AF7" si="4">E9+H9+K9+N9+Q9+T9+W9+Z9</f>
        <v>0</v>
      </c>
      <c r="AG7" s="75">
        <f>AE7-AF7</f>
        <v>0</v>
      </c>
      <c r="AH7" s="72">
        <f t="shared" ref="AH7:AH27" si="5">RANK(AA7,$AA$4:$AA$27)</f>
        <v>1</v>
      </c>
    </row>
    <row r="8" spans="1:37" x14ac:dyDescent="0.4">
      <c r="A8" s="55"/>
      <c r="B8" s="50"/>
      <c r="C8" s="49"/>
      <c r="D8" s="44"/>
      <c r="E8" s="44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52"/>
      <c r="AA8" s="72"/>
      <c r="AB8" s="73"/>
      <c r="AC8" s="74"/>
      <c r="AD8" s="74"/>
      <c r="AE8" s="74"/>
      <c r="AF8" s="74"/>
      <c r="AG8" s="75"/>
      <c r="AH8" s="72"/>
    </row>
    <row r="9" spans="1:37" x14ac:dyDescent="0.4">
      <c r="A9" s="55"/>
      <c r="B9" s="50"/>
      <c r="C9" s="32"/>
      <c r="D9" s="3" t="s">
        <v>8</v>
      </c>
      <c r="E9" s="3"/>
      <c r="F9" s="43"/>
      <c r="G9" s="43"/>
      <c r="H9" s="43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3"/>
      <c r="V9" s="3" t="s">
        <v>8</v>
      </c>
      <c r="W9" s="3"/>
      <c r="X9" s="3"/>
      <c r="Y9" s="3" t="s">
        <v>8</v>
      </c>
      <c r="Z9" s="39"/>
      <c r="AA9" s="72"/>
      <c r="AB9" s="73"/>
      <c r="AC9" s="74"/>
      <c r="AD9" s="74"/>
      <c r="AE9" s="74"/>
      <c r="AF9" s="74"/>
      <c r="AG9" s="75"/>
      <c r="AH9" s="72"/>
    </row>
    <row r="10" spans="1:37" x14ac:dyDescent="0.4">
      <c r="A10" s="55">
        <v>3</v>
      </c>
      <c r="B10" s="50" t="s">
        <v>0</v>
      </c>
      <c r="C10" s="49"/>
      <c r="D10" s="44"/>
      <c r="E10" s="44"/>
      <c r="F10" s="44"/>
      <c r="G10" s="44"/>
      <c r="H10" s="44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52"/>
      <c r="AA10" s="72">
        <f t="shared" ref="AA10" si="6">AB10*3+AD10</f>
        <v>0</v>
      </c>
      <c r="AB10" s="73">
        <f t="shared" ref="AB10" si="7">COUNTIF(C10:Z12,"○")</f>
        <v>0</v>
      </c>
      <c r="AC10" s="74">
        <f t="shared" ref="AC10" si="8">COUNTIF(C10:Z12,"●")</f>
        <v>0</v>
      </c>
      <c r="AD10" s="74">
        <f t="shared" ref="AD10" si="9">COUNTIF(C10:Z12,"△")</f>
        <v>0</v>
      </c>
      <c r="AE10" s="74">
        <f t="shared" ref="AE10" si="10">C12+F12+I12+L12+O12+R12+U12+X12</f>
        <v>0</v>
      </c>
      <c r="AF10" s="74">
        <f t="shared" ref="AF10" si="11">E12+H12+K12+N12+Q12+T12+W12+Z12</f>
        <v>0</v>
      </c>
      <c r="AG10" s="75">
        <f t="shared" ref="AG10" si="12">AE10-AF10</f>
        <v>0</v>
      </c>
      <c r="AH10" s="72">
        <f t="shared" ref="AH10:AH27" si="13">RANK(AA10,$AA$4:$AA$27)</f>
        <v>1</v>
      </c>
    </row>
    <row r="11" spans="1:37" x14ac:dyDescent="0.4">
      <c r="A11" s="55"/>
      <c r="B11" s="50"/>
      <c r="C11" s="49"/>
      <c r="D11" s="44"/>
      <c r="E11" s="44"/>
      <c r="F11" s="44"/>
      <c r="G11" s="44"/>
      <c r="H11" s="44"/>
      <c r="I11" s="43"/>
      <c r="J11" s="43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52"/>
      <c r="AA11" s="72"/>
      <c r="AB11" s="73"/>
      <c r="AC11" s="74"/>
      <c r="AD11" s="74"/>
      <c r="AE11" s="74"/>
      <c r="AF11" s="74"/>
      <c r="AG11" s="75"/>
      <c r="AH11" s="72"/>
    </row>
    <row r="12" spans="1:37" x14ac:dyDescent="0.4">
      <c r="A12" s="55"/>
      <c r="B12" s="50"/>
      <c r="C12" s="32"/>
      <c r="D12" s="3" t="s">
        <v>8</v>
      </c>
      <c r="E12" s="3"/>
      <c r="F12" s="3"/>
      <c r="G12" s="3" t="s">
        <v>8</v>
      </c>
      <c r="H12" s="3"/>
      <c r="I12" s="43"/>
      <c r="J12" s="43"/>
      <c r="K12" s="43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3"/>
      <c r="V12" s="3" t="s">
        <v>8</v>
      </c>
      <c r="W12" s="3"/>
      <c r="X12" s="3"/>
      <c r="Y12" s="3" t="s">
        <v>8</v>
      </c>
      <c r="Z12" s="39"/>
      <c r="AA12" s="72"/>
      <c r="AB12" s="73"/>
      <c r="AC12" s="74"/>
      <c r="AD12" s="74"/>
      <c r="AE12" s="74"/>
      <c r="AF12" s="74"/>
      <c r="AG12" s="75"/>
      <c r="AH12" s="72"/>
    </row>
    <row r="13" spans="1:37" x14ac:dyDescent="0.4">
      <c r="A13" s="55">
        <v>4</v>
      </c>
      <c r="B13" s="50" t="s">
        <v>0</v>
      </c>
      <c r="C13" s="49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52"/>
      <c r="AA13" s="72">
        <f t="shared" ref="AA13" si="14">AB13*3+AD13</f>
        <v>0</v>
      </c>
      <c r="AB13" s="73">
        <f t="shared" ref="AB13" si="15">COUNTIF(C13:Z15,"○")</f>
        <v>0</v>
      </c>
      <c r="AC13" s="74">
        <f t="shared" ref="AC13" si="16">COUNTIF(C13:Z15,"●")</f>
        <v>0</v>
      </c>
      <c r="AD13" s="74">
        <f t="shared" ref="AD13" si="17">COUNTIF(C13:Z15,"△")</f>
        <v>0</v>
      </c>
      <c r="AE13" s="74">
        <f>C15+F15+I15+L15+O15+R15+U15+X15</f>
        <v>0</v>
      </c>
      <c r="AF13" s="74">
        <f t="shared" ref="AF13" si="18">E15+H15+K15+N15+Q15+T15+W15+Z15</f>
        <v>0</v>
      </c>
      <c r="AG13" s="75">
        <f t="shared" ref="AG13" si="19">AE13-AF13</f>
        <v>0</v>
      </c>
      <c r="AH13" s="72">
        <f t="shared" ref="AH13:AH27" si="20">RANK(AA13,$AA$4:$AA$27)</f>
        <v>1</v>
      </c>
    </row>
    <row r="14" spans="1:37" x14ac:dyDescent="0.4">
      <c r="A14" s="55"/>
      <c r="B14" s="50"/>
      <c r="C14" s="49"/>
      <c r="D14" s="44"/>
      <c r="E14" s="44"/>
      <c r="F14" s="44"/>
      <c r="G14" s="44"/>
      <c r="H14" s="44"/>
      <c r="I14" s="44"/>
      <c r="J14" s="44"/>
      <c r="K14" s="44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52"/>
      <c r="AA14" s="72"/>
      <c r="AB14" s="73"/>
      <c r="AC14" s="74"/>
      <c r="AD14" s="74"/>
      <c r="AE14" s="74"/>
      <c r="AF14" s="74"/>
      <c r="AG14" s="75"/>
      <c r="AH14" s="72"/>
    </row>
    <row r="15" spans="1:37" x14ac:dyDescent="0.4">
      <c r="A15" s="55"/>
      <c r="B15" s="50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43"/>
      <c r="M15" s="43"/>
      <c r="N15" s="43"/>
      <c r="O15" s="3"/>
      <c r="P15" s="3" t="s">
        <v>8</v>
      </c>
      <c r="Q15" s="3"/>
      <c r="R15" s="3"/>
      <c r="S15" s="3" t="s">
        <v>8</v>
      </c>
      <c r="T15" s="3"/>
      <c r="U15" s="3"/>
      <c r="V15" s="3" t="s">
        <v>8</v>
      </c>
      <c r="W15" s="3"/>
      <c r="X15" s="3"/>
      <c r="Y15" s="3" t="s">
        <v>8</v>
      </c>
      <c r="Z15" s="39"/>
      <c r="AA15" s="72"/>
      <c r="AB15" s="73"/>
      <c r="AC15" s="74"/>
      <c r="AD15" s="74"/>
      <c r="AE15" s="74"/>
      <c r="AF15" s="74"/>
      <c r="AG15" s="75"/>
      <c r="AH15" s="72"/>
    </row>
    <row r="16" spans="1:37" x14ac:dyDescent="0.4">
      <c r="A16" s="55">
        <v>5</v>
      </c>
      <c r="B16" s="50" t="s">
        <v>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52"/>
      <c r="AA16" s="72">
        <f t="shared" ref="AA16" si="21">AB16*3+AD16</f>
        <v>0</v>
      </c>
      <c r="AB16" s="73">
        <f t="shared" ref="AB16" si="22">COUNTIF(C16:Z18,"○")</f>
        <v>0</v>
      </c>
      <c r="AC16" s="74">
        <f t="shared" ref="AC16" si="23">COUNTIF(C16:Z18,"●")</f>
        <v>0</v>
      </c>
      <c r="AD16" s="74">
        <f t="shared" ref="AD16" si="24">COUNTIF(C16:Z18,"△")</f>
        <v>0</v>
      </c>
      <c r="AE16" s="74">
        <f t="shared" ref="AE16" si="25">C18+F18+I18+L18+O18+R18+U18+X18</f>
        <v>0</v>
      </c>
      <c r="AF16" s="74">
        <f t="shared" ref="AF16" si="26">E18+H18+K18+N18+Q18+T18+W18+Z18</f>
        <v>0</v>
      </c>
      <c r="AG16" s="75">
        <f t="shared" ref="AG16" si="27">AE16-AF16</f>
        <v>0</v>
      </c>
      <c r="AH16" s="72">
        <f t="shared" ref="AH16:AH27" si="28">RANK(AA16,$AA$4:$AA$27)</f>
        <v>1</v>
      </c>
    </row>
    <row r="17" spans="1:34" x14ac:dyDescent="0.4">
      <c r="A17" s="55"/>
      <c r="B17" s="50"/>
      <c r="C17" s="4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52"/>
      <c r="AA17" s="72"/>
      <c r="AB17" s="73"/>
      <c r="AC17" s="74"/>
      <c r="AD17" s="74"/>
      <c r="AE17" s="74"/>
      <c r="AF17" s="74"/>
      <c r="AG17" s="75"/>
      <c r="AH17" s="72"/>
    </row>
    <row r="18" spans="1:34" x14ac:dyDescent="0.4">
      <c r="A18" s="55"/>
      <c r="B18" s="50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43"/>
      <c r="P18" s="43"/>
      <c r="Q18" s="43"/>
      <c r="R18" s="3"/>
      <c r="S18" s="3" t="s">
        <v>8</v>
      </c>
      <c r="T18" s="3"/>
      <c r="U18" s="3"/>
      <c r="V18" s="3" t="s">
        <v>8</v>
      </c>
      <c r="W18" s="3"/>
      <c r="X18" s="3"/>
      <c r="Y18" s="3" t="s">
        <v>8</v>
      </c>
      <c r="Z18" s="39"/>
      <c r="AA18" s="72"/>
      <c r="AB18" s="73"/>
      <c r="AC18" s="74"/>
      <c r="AD18" s="74"/>
      <c r="AE18" s="74"/>
      <c r="AF18" s="74"/>
      <c r="AG18" s="75"/>
      <c r="AH18" s="72"/>
    </row>
    <row r="19" spans="1:34" x14ac:dyDescent="0.4">
      <c r="A19" s="55">
        <v>6</v>
      </c>
      <c r="B19" s="50" t="s">
        <v>0</v>
      </c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/>
      <c r="S19" s="43"/>
      <c r="T19" s="43"/>
      <c r="U19" s="44"/>
      <c r="V19" s="44"/>
      <c r="W19" s="44"/>
      <c r="X19" s="44"/>
      <c r="Y19" s="44"/>
      <c r="Z19" s="52"/>
      <c r="AA19" s="72">
        <f>AB19*3+AD19</f>
        <v>0</v>
      </c>
      <c r="AB19" s="73">
        <f>COUNTIF(C19:Z21,"○")</f>
        <v>0</v>
      </c>
      <c r="AC19" s="74">
        <f>COUNTIF(C19:Z21,"●")</f>
        <v>0</v>
      </c>
      <c r="AD19" s="74">
        <f t="shared" ref="AD19" si="29">COUNTIF(C19:Z21,"△")</f>
        <v>0</v>
      </c>
      <c r="AE19" s="74">
        <f t="shared" ref="AE19" si="30">C21+F21+I21+L21+O21+R21+U21+X21</f>
        <v>0</v>
      </c>
      <c r="AF19" s="74">
        <f t="shared" ref="AF19" si="31">E21+H21+K21+N21+Q21+T21+W21+Z21</f>
        <v>0</v>
      </c>
      <c r="AG19" s="75">
        <f t="shared" ref="AG19" si="32">AE19-AF19</f>
        <v>0</v>
      </c>
      <c r="AH19" s="72">
        <f>RANK(AA19,$AA$4:$AA$27)</f>
        <v>1</v>
      </c>
    </row>
    <row r="20" spans="1:34" x14ac:dyDescent="0.4">
      <c r="A20" s="55"/>
      <c r="B20" s="50"/>
      <c r="C20" s="4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  <c r="S20" s="43"/>
      <c r="T20" s="43"/>
      <c r="U20" s="44"/>
      <c r="V20" s="44"/>
      <c r="W20" s="44"/>
      <c r="X20" s="44"/>
      <c r="Y20" s="44"/>
      <c r="Z20" s="52"/>
      <c r="AA20" s="72"/>
      <c r="AB20" s="73"/>
      <c r="AC20" s="74"/>
      <c r="AD20" s="74"/>
      <c r="AE20" s="74"/>
      <c r="AF20" s="74"/>
      <c r="AG20" s="75"/>
      <c r="AH20" s="72"/>
    </row>
    <row r="21" spans="1:34" x14ac:dyDescent="0.4">
      <c r="A21" s="55"/>
      <c r="B21" s="50"/>
      <c r="C21" s="32"/>
      <c r="D21" s="3" t="s">
        <v>8</v>
      </c>
      <c r="E21" s="3"/>
      <c r="F21" s="3"/>
      <c r="G21" s="3" t="s">
        <v>8</v>
      </c>
      <c r="H21" s="3"/>
      <c r="I21" s="3"/>
      <c r="J21" s="3" t="s">
        <v>8</v>
      </c>
      <c r="K21" s="3"/>
      <c r="L21" s="3"/>
      <c r="M21" s="3" t="s">
        <v>8</v>
      </c>
      <c r="N21" s="3"/>
      <c r="O21" s="3"/>
      <c r="P21" s="3" t="s">
        <v>8</v>
      </c>
      <c r="Q21" s="3"/>
      <c r="R21" s="43"/>
      <c r="S21" s="43"/>
      <c r="T21" s="43"/>
      <c r="U21" s="3"/>
      <c r="V21" s="3" t="s">
        <v>8</v>
      </c>
      <c r="W21" s="3"/>
      <c r="X21" s="3"/>
      <c r="Y21" s="3" t="s">
        <v>8</v>
      </c>
      <c r="Z21" s="39"/>
      <c r="AA21" s="72"/>
      <c r="AB21" s="73"/>
      <c r="AC21" s="74"/>
      <c r="AD21" s="74"/>
      <c r="AE21" s="74"/>
      <c r="AF21" s="74"/>
      <c r="AG21" s="75"/>
      <c r="AH21" s="72"/>
    </row>
    <row r="22" spans="1:34" x14ac:dyDescent="0.4">
      <c r="A22" s="55">
        <v>7</v>
      </c>
      <c r="B22" s="50" t="s">
        <v>0</v>
      </c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3"/>
      <c r="V22" s="43"/>
      <c r="W22" s="43"/>
      <c r="X22" s="44"/>
      <c r="Y22" s="44"/>
      <c r="Z22" s="52"/>
      <c r="AA22" s="72">
        <f>AB22*3+AD22</f>
        <v>0</v>
      </c>
      <c r="AB22" s="73">
        <f>COUNTIF(C22:Z24,"○")</f>
        <v>0</v>
      </c>
      <c r="AC22" s="74">
        <f t="shared" ref="AC22" si="33">COUNTIF(C22:Z24,"●")</f>
        <v>0</v>
      </c>
      <c r="AD22" s="74">
        <f>COUNTIF(C22:Z24,"△")</f>
        <v>0</v>
      </c>
      <c r="AE22" s="74">
        <f t="shared" ref="AE22" si="34">C24+F24+I24+L24+O24+R24+U24+X24</f>
        <v>0</v>
      </c>
      <c r="AF22" s="74">
        <f t="shared" ref="AF22" si="35">E24+H24+K24+N24+Q24+T24+W24+Z24</f>
        <v>0</v>
      </c>
      <c r="AG22" s="75">
        <f t="shared" ref="AG22" si="36">AE22-AF22</f>
        <v>0</v>
      </c>
      <c r="AH22" s="72">
        <f>RANK(AA22,$AA$4:$AA$27)</f>
        <v>1</v>
      </c>
    </row>
    <row r="23" spans="1:34" x14ac:dyDescent="0.4">
      <c r="A23" s="55"/>
      <c r="B23" s="50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3"/>
      <c r="V23" s="43"/>
      <c r="W23" s="43"/>
      <c r="X23" s="44"/>
      <c r="Y23" s="44"/>
      <c r="Z23" s="52"/>
      <c r="AA23" s="72"/>
      <c r="AB23" s="73"/>
      <c r="AC23" s="74"/>
      <c r="AD23" s="74"/>
      <c r="AE23" s="74"/>
      <c r="AF23" s="74"/>
      <c r="AG23" s="75"/>
      <c r="AH23" s="72"/>
    </row>
    <row r="24" spans="1:34" x14ac:dyDescent="0.4">
      <c r="A24" s="55"/>
      <c r="B24" s="50"/>
      <c r="C24" s="32"/>
      <c r="D24" s="3" t="s">
        <v>8</v>
      </c>
      <c r="E24" s="3"/>
      <c r="F24" s="3"/>
      <c r="G24" s="3" t="s">
        <v>8</v>
      </c>
      <c r="H24" s="3"/>
      <c r="I24" s="3"/>
      <c r="J24" s="3" t="s">
        <v>8</v>
      </c>
      <c r="K24" s="3"/>
      <c r="L24" s="3"/>
      <c r="M24" s="3" t="s">
        <v>8</v>
      </c>
      <c r="N24" s="3"/>
      <c r="O24" s="3"/>
      <c r="P24" s="3" t="s">
        <v>8</v>
      </c>
      <c r="Q24" s="3"/>
      <c r="R24" s="3"/>
      <c r="S24" s="3" t="s">
        <v>8</v>
      </c>
      <c r="T24" s="3"/>
      <c r="U24" s="43"/>
      <c r="V24" s="43"/>
      <c r="W24" s="43"/>
      <c r="X24" s="3"/>
      <c r="Y24" s="3" t="s">
        <v>8</v>
      </c>
      <c r="Z24" s="39"/>
      <c r="AA24" s="72"/>
      <c r="AB24" s="73"/>
      <c r="AC24" s="74"/>
      <c r="AD24" s="74"/>
      <c r="AE24" s="74"/>
      <c r="AF24" s="74"/>
      <c r="AG24" s="75"/>
      <c r="AH24" s="72"/>
    </row>
    <row r="25" spans="1:34" x14ac:dyDescent="0.4">
      <c r="A25" s="55">
        <v>8</v>
      </c>
      <c r="B25" s="50" t="s">
        <v>0</v>
      </c>
      <c r="C25" s="49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3"/>
      <c r="Y25" s="43"/>
      <c r="Z25" s="53"/>
      <c r="AA25" s="72">
        <f>AB25*3+AD25</f>
        <v>0</v>
      </c>
      <c r="AB25" s="73">
        <f>COUNTIF(C25:W27,"○")</f>
        <v>0</v>
      </c>
      <c r="AC25" s="74">
        <f>COUNTIF(C25:Z27,"●")</f>
        <v>0</v>
      </c>
      <c r="AD25" s="74">
        <f t="shared" ref="AD25" si="37">COUNTIF(C25:Z27,"△")</f>
        <v>0</v>
      </c>
      <c r="AE25" s="74">
        <f>C27+F27+I27+L27+O27+R27+U27+X27</f>
        <v>0</v>
      </c>
      <c r="AF25" s="74">
        <f>E27+H27+K27+N27+Q27+T27+W27+Z27</f>
        <v>0</v>
      </c>
      <c r="AG25" s="75">
        <f>AE25-AF25</f>
        <v>0</v>
      </c>
      <c r="AH25" s="72">
        <f>RANK(AA25,$AA$4:$AA$27)</f>
        <v>1</v>
      </c>
    </row>
    <row r="26" spans="1:34" x14ac:dyDescent="0.4">
      <c r="A26" s="55"/>
      <c r="B26" s="50"/>
      <c r="C26" s="4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3"/>
      <c r="Y26" s="43"/>
      <c r="Z26" s="53"/>
      <c r="AA26" s="72"/>
      <c r="AB26" s="73"/>
      <c r="AC26" s="74"/>
      <c r="AD26" s="74"/>
      <c r="AE26" s="74"/>
      <c r="AF26" s="74"/>
      <c r="AG26" s="75"/>
      <c r="AH26" s="72"/>
    </row>
    <row r="27" spans="1:34" ht="19.5" thickBot="1" x14ac:dyDescent="0.45">
      <c r="A27" s="55"/>
      <c r="B27" s="51"/>
      <c r="C27" s="33"/>
      <c r="D27" s="21" t="s">
        <v>8</v>
      </c>
      <c r="E27" s="21"/>
      <c r="F27" s="21"/>
      <c r="G27" s="21" t="s">
        <v>8</v>
      </c>
      <c r="H27" s="21"/>
      <c r="I27" s="21"/>
      <c r="J27" s="21" t="s">
        <v>8</v>
      </c>
      <c r="K27" s="21"/>
      <c r="L27" s="21"/>
      <c r="M27" s="21" t="s">
        <v>8</v>
      </c>
      <c r="N27" s="21"/>
      <c r="O27" s="21"/>
      <c r="P27" s="21" t="s">
        <v>8</v>
      </c>
      <c r="Q27" s="21"/>
      <c r="R27" s="21"/>
      <c r="S27" s="21" t="s">
        <v>8</v>
      </c>
      <c r="T27" s="21"/>
      <c r="U27" s="21"/>
      <c r="V27" s="21" t="s">
        <v>8</v>
      </c>
      <c r="W27" s="21"/>
      <c r="X27" s="45"/>
      <c r="Y27" s="45"/>
      <c r="Z27" s="54"/>
      <c r="AA27" s="76"/>
      <c r="AB27" s="77"/>
      <c r="AC27" s="78"/>
      <c r="AD27" s="78"/>
      <c r="AE27" s="78"/>
      <c r="AF27" s="78"/>
      <c r="AG27" s="79"/>
      <c r="AH27" s="76"/>
    </row>
    <row r="28" spans="1:34" x14ac:dyDescent="0.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4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4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4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4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153">
    <mergeCell ref="A22:A24"/>
    <mergeCell ref="A25:A27"/>
    <mergeCell ref="A4:A6"/>
    <mergeCell ref="A7:A9"/>
    <mergeCell ref="A10:A12"/>
    <mergeCell ref="A13:A15"/>
    <mergeCell ref="A16:A18"/>
    <mergeCell ref="A19:A21"/>
    <mergeCell ref="AE25:AE27"/>
    <mergeCell ref="AF25:AF27"/>
    <mergeCell ref="AG25:AG27"/>
    <mergeCell ref="AH25:AH27"/>
    <mergeCell ref="X3:Z3"/>
    <mergeCell ref="X4:Z5"/>
    <mergeCell ref="X7:Z8"/>
    <mergeCell ref="X10:Z11"/>
    <mergeCell ref="X13:Z14"/>
    <mergeCell ref="X16:Z17"/>
    <mergeCell ref="R25:T26"/>
    <mergeCell ref="AA25:AA27"/>
    <mergeCell ref="AB25:AB27"/>
    <mergeCell ref="AC25:AC27"/>
    <mergeCell ref="AD25:AD27"/>
    <mergeCell ref="X25:Z27"/>
    <mergeCell ref="U25:W26"/>
    <mergeCell ref="AE22:AE24"/>
    <mergeCell ref="AF22:AF24"/>
    <mergeCell ref="AG22:AG24"/>
    <mergeCell ref="AH22:AH24"/>
    <mergeCell ref="B25:B27"/>
    <mergeCell ref="C25:E26"/>
    <mergeCell ref="F25:H26"/>
    <mergeCell ref="I25:K26"/>
    <mergeCell ref="L25:N26"/>
    <mergeCell ref="O25:Q26"/>
    <mergeCell ref="R22:T23"/>
    <mergeCell ref="U22:W24"/>
    <mergeCell ref="AA22:AA24"/>
    <mergeCell ref="AB22:AB24"/>
    <mergeCell ref="AC22:AC24"/>
    <mergeCell ref="AD22:AD24"/>
    <mergeCell ref="X22:Z23"/>
    <mergeCell ref="AE19:AE21"/>
    <mergeCell ref="AF19:AF21"/>
    <mergeCell ref="AG19:AG21"/>
    <mergeCell ref="AH19:AH21"/>
    <mergeCell ref="B22:B24"/>
    <mergeCell ref="C22:E23"/>
    <mergeCell ref="F22:H23"/>
    <mergeCell ref="I22:K23"/>
    <mergeCell ref="L22:N23"/>
    <mergeCell ref="O22:Q23"/>
    <mergeCell ref="R19:T21"/>
    <mergeCell ref="U19:W20"/>
    <mergeCell ref="AA19:AA21"/>
    <mergeCell ref="AB19:AB21"/>
    <mergeCell ref="AC19:AC21"/>
    <mergeCell ref="AD19:AD21"/>
    <mergeCell ref="X19:Z20"/>
    <mergeCell ref="AE16:AE18"/>
    <mergeCell ref="AF16:AF18"/>
    <mergeCell ref="AG16:AG18"/>
    <mergeCell ref="AH16:AH18"/>
    <mergeCell ref="B19:B21"/>
    <mergeCell ref="C19:E20"/>
    <mergeCell ref="F19:H20"/>
    <mergeCell ref="I19:K20"/>
    <mergeCell ref="L19:N20"/>
    <mergeCell ref="O19:Q20"/>
    <mergeCell ref="R16:T17"/>
    <mergeCell ref="U16:W17"/>
    <mergeCell ref="AA16:AA18"/>
    <mergeCell ref="AB16:AB18"/>
    <mergeCell ref="AC16:AC18"/>
    <mergeCell ref="AD16:AD18"/>
    <mergeCell ref="AE13:AE15"/>
    <mergeCell ref="AF13:AF15"/>
    <mergeCell ref="AG13:AG15"/>
    <mergeCell ref="AH13:AH15"/>
    <mergeCell ref="B16:B18"/>
    <mergeCell ref="C16:E17"/>
    <mergeCell ref="F16:H17"/>
    <mergeCell ref="I16:K17"/>
    <mergeCell ref="L16:N17"/>
    <mergeCell ref="O16:Q18"/>
    <mergeCell ref="R13:T14"/>
    <mergeCell ref="U13:W14"/>
    <mergeCell ref="AA13:AA15"/>
    <mergeCell ref="AB13:AB15"/>
    <mergeCell ref="AC13:AC15"/>
    <mergeCell ref="AD13:AD15"/>
    <mergeCell ref="AE10:AE12"/>
    <mergeCell ref="AF10:AF12"/>
    <mergeCell ref="AG10:AG12"/>
    <mergeCell ref="AH10:AH12"/>
    <mergeCell ref="B13:B15"/>
    <mergeCell ref="C13:E14"/>
    <mergeCell ref="F13:H14"/>
    <mergeCell ref="I13:K14"/>
    <mergeCell ref="L13:N15"/>
    <mergeCell ref="O13:Q14"/>
    <mergeCell ref="R10:T11"/>
    <mergeCell ref="U10:W11"/>
    <mergeCell ref="AA10:AA12"/>
    <mergeCell ref="AB10:AB12"/>
    <mergeCell ref="AC10:AC12"/>
    <mergeCell ref="AD10:AD12"/>
    <mergeCell ref="AE7:AE9"/>
    <mergeCell ref="AF7:AF9"/>
    <mergeCell ref="AG7:AG9"/>
    <mergeCell ref="AH7:AH9"/>
    <mergeCell ref="B10:B12"/>
    <mergeCell ref="C10:E11"/>
    <mergeCell ref="F10:H11"/>
    <mergeCell ref="I10:K12"/>
    <mergeCell ref="L10:N11"/>
    <mergeCell ref="O10:Q11"/>
    <mergeCell ref="R7:T8"/>
    <mergeCell ref="U7:W8"/>
    <mergeCell ref="AA7:AA9"/>
    <mergeCell ref="AB7:AB9"/>
    <mergeCell ref="AC7:AC9"/>
    <mergeCell ref="AD7:AD9"/>
    <mergeCell ref="AE4:AE6"/>
    <mergeCell ref="AF4:AF6"/>
    <mergeCell ref="AG4:AG6"/>
    <mergeCell ref="AH4:AH6"/>
    <mergeCell ref="B7:B9"/>
    <mergeCell ref="C7:E8"/>
    <mergeCell ref="F7:H9"/>
    <mergeCell ref="I7:K8"/>
    <mergeCell ref="L7:N8"/>
    <mergeCell ref="O7:Q8"/>
    <mergeCell ref="R4:T5"/>
    <mergeCell ref="U4:W5"/>
    <mergeCell ref="AA4:AA6"/>
    <mergeCell ref="AB4:AB6"/>
    <mergeCell ref="AC4:AC6"/>
    <mergeCell ref="AD4:AD6"/>
    <mergeCell ref="B4:B6"/>
    <mergeCell ref="C4:E6"/>
    <mergeCell ref="F4:H5"/>
    <mergeCell ref="I4:K5"/>
    <mergeCell ref="L4:N5"/>
    <mergeCell ref="O4:Q5"/>
    <mergeCell ref="C1:AH1"/>
    <mergeCell ref="C3:E3"/>
    <mergeCell ref="F3:H3"/>
    <mergeCell ref="I3:K3"/>
    <mergeCell ref="L3:N3"/>
    <mergeCell ref="O3:Q3"/>
    <mergeCell ref="R3:T3"/>
    <mergeCell ref="U3:W3"/>
  </mergeCells>
  <phoneticPr fontId="1"/>
  <dataValidations count="1">
    <dataValidation type="list" allowBlank="1" showInputMessage="1" showErrorMessage="1" sqref="F4:Z5 X22:Z23 U19:Z20 R16:Z17 O13:Z14 L10:Z11 C7:E8 C22:T23 C19:Q20 C16:N17 C13:K14 C10:H11 I7:Z8 C25:W26" xr:uid="{4C820425-49FB-4A6D-A218-6BFD78FD8413}">
      <formula1>$AK$4:$AK$6</formula1>
    </dataValidation>
  </dataValidation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7E87-D5D5-413C-ACAB-E4BA96F58E87}">
  <sheetPr>
    <pageSetUpPr fitToPage="1"/>
  </sheetPr>
  <dimension ref="A1:AN35"/>
  <sheetViews>
    <sheetView zoomScale="85" zoomScaleNormal="85" workbookViewId="0">
      <selection activeCell="AF16" sqref="AF16:AF18"/>
    </sheetView>
  </sheetViews>
  <sheetFormatPr defaultRowHeight="18.75" x14ac:dyDescent="0.4"/>
  <cols>
    <col min="1" max="1" width="2.75" bestFit="1" customWidth="1"/>
    <col min="3" max="29" width="4.625" customWidth="1"/>
    <col min="31" max="36" width="7.625" customWidth="1"/>
  </cols>
  <sheetData>
    <row r="1" spans="1:40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40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0" s="1" customFormat="1" ht="19.5" thickBot="1" x14ac:dyDescent="0.45">
      <c r="B3" s="34"/>
      <c r="C3" s="30" t="s">
        <v>0</v>
      </c>
      <c r="D3" s="47"/>
      <c r="E3" s="47"/>
      <c r="F3" s="47" t="s">
        <v>0</v>
      </c>
      <c r="G3" s="47"/>
      <c r="H3" s="47"/>
      <c r="I3" s="47" t="s">
        <v>0</v>
      </c>
      <c r="J3" s="47"/>
      <c r="K3" s="47"/>
      <c r="L3" s="47" t="s">
        <v>0</v>
      </c>
      <c r="M3" s="47"/>
      <c r="N3" s="47"/>
      <c r="O3" s="47" t="s">
        <v>0</v>
      </c>
      <c r="P3" s="47"/>
      <c r="Q3" s="47"/>
      <c r="R3" s="47" t="s">
        <v>0</v>
      </c>
      <c r="S3" s="47"/>
      <c r="T3" s="47"/>
      <c r="U3" s="47" t="s">
        <v>0</v>
      </c>
      <c r="V3" s="47"/>
      <c r="W3" s="47"/>
      <c r="X3" s="47" t="s">
        <v>0</v>
      </c>
      <c r="Y3" s="47"/>
      <c r="Z3" s="28"/>
      <c r="AA3" s="47" t="s">
        <v>0</v>
      </c>
      <c r="AB3" s="47"/>
      <c r="AC3" s="28"/>
      <c r="AD3" s="80" t="s">
        <v>6</v>
      </c>
      <c r="AE3" s="81" t="s">
        <v>1</v>
      </c>
      <c r="AF3" s="82" t="s">
        <v>2</v>
      </c>
      <c r="AG3" s="82" t="s">
        <v>3</v>
      </c>
      <c r="AH3" s="82" t="s">
        <v>4</v>
      </c>
      <c r="AI3" s="82" t="s">
        <v>5</v>
      </c>
      <c r="AJ3" s="83" t="s">
        <v>15</v>
      </c>
      <c r="AK3" s="80" t="s">
        <v>7</v>
      </c>
    </row>
    <row r="4" spans="1:40" x14ac:dyDescent="0.4">
      <c r="A4" s="55">
        <v>1</v>
      </c>
      <c r="B4" s="36" t="s">
        <v>0</v>
      </c>
      <c r="C4" s="18"/>
      <c r="D4" s="46"/>
      <c r="E4" s="4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3"/>
      <c r="AA4" s="19"/>
      <c r="AB4" s="19"/>
      <c r="AC4" s="13"/>
      <c r="AD4" s="60">
        <f>AE4*3+AG4</f>
        <v>0</v>
      </c>
      <c r="AE4" s="61">
        <f>COUNTIF(C4:AC6,"○")</f>
        <v>0</v>
      </c>
      <c r="AF4" s="62">
        <f>COUNTIF(C4:AC6,"●")</f>
        <v>0</v>
      </c>
      <c r="AG4" s="62">
        <f>COUNTIF(C4:AC6,"△")</f>
        <v>0</v>
      </c>
      <c r="AH4" s="62">
        <f>C6+F6+I6+L6+O6+R6+U6+X6+AA6</f>
        <v>0</v>
      </c>
      <c r="AI4" s="62">
        <f>E6+H6+K6+N6+Q6+T6+W6+Z6+AC6</f>
        <v>0</v>
      </c>
      <c r="AJ4" s="63">
        <f>AH4-AI4</f>
        <v>0</v>
      </c>
      <c r="AK4" s="60">
        <f>RANK(AD4,$AD$4:$AD$30)</f>
        <v>1</v>
      </c>
      <c r="AN4" t="s">
        <v>10</v>
      </c>
    </row>
    <row r="5" spans="1:40" x14ac:dyDescent="0.4">
      <c r="A5" s="55"/>
      <c r="B5" s="50"/>
      <c r="C5" s="48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52"/>
      <c r="AA5" s="44"/>
      <c r="AB5" s="44"/>
      <c r="AC5" s="52"/>
      <c r="AD5" s="72"/>
      <c r="AE5" s="73"/>
      <c r="AF5" s="74"/>
      <c r="AG5" s="74"/>
      <c r="AH5" s="74"/>
      <c r="AI5" s="74"/>
      <c r="AJ5" s="75"/>
      <c r="AK5" s="72"/>
      <c r="AN5" t="s">
        <v>13</v>
      </c>
    </row>
    <row r="6" spans="1:40" x14ac:dyDescent="0.4">
      <c r="A6" s="55"/>
      <c r="B6" s="50"/>
      <c r="C6" s="48"/>
      <c r="D6" s="43"/>
      <c r="E6" s="43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3"/>
      <c r="V6" s="3" t="s">
        <v>8</v>
      </c>
      <c r="W6" s="3"/>
      <c r="X6" s="3"/>
      <c r="Y6" s="3" t="s">
        <v>8</v>
      </c>
      <c r="Z6" s="39"/>
      <c r="AA6" s="3"/>
      <c r="AB6" s="3" t="s">
        <v>8</v>
      </c>
      <c r="AC6" s="39"/>
      <c r="AD6" s="72"/>
      <c r="AE6" s="73"/>
      <c r="AF6" s="74"/>
      <c r="AG6" s="74"/>
      <c r="AH6" s="74"/>
      <c r="AI6" s="74"/>
      <c r="AJ6" s="75"/>
      <c r="AK6" s="72"/>
      <c r="AN6" t="s">
        <v>11</v>
      </c>
    </row>
    <row r="7" spans="1:40" x14ac:dyDescent="0.4">
      <c r="A7" s="55">
        <v>2</v>
      </c>
      <c r="B7" s="50" t="s">
        <v>0</v>
      </c>
      <c r="C7" s="49"/>
      <c r="D7" s="44"/>
      <c r="E7" s="44"/>
      <c r="F7" s="43"/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52"/>
      <c r="AA7" s="44"/>
      <c r="AB7" s="44"/>
      <c r="AC7" s="52"/>
      <c r="AD7" s="60">
        <f>AE7*3+AG7</f>
        <v>0</v>
      </c>
      <c r="AE7" s="61">
        <f t="shared" ref="AE7" si="0">COUNTIF(C7:AC9,"○")</f>
        <v>0</v>
      </c>
      <c r="AF7" s="62">
        <f t="shared" ref="AF7" si="1">COUNTIF(C7:AC9,"●")</f>
        <v>0</v>
      </c>
      <c r="AG7" s="62">
        <f t="shared" ref="AG7" si="2">COUNTIF(C7:AC9,"△")</f>
        <v>0</v>
      </c>
      <c r="AH7" s="62">
        <f t="shared" ref="AH7" si="3">C9+F9+I9+L9+O9+R9+U9+X9+AA9</f>
        <v>0</v>
      </c>
      <c r="AI7" s="62">
        <f t="shared" ref="AI7" si="4">E9+H9+K9+N9+Q9+T9+W9+Z9+AC9</f>
        <v>0</v>
      </c>
      <c r="AJ7" s="63">
        <f t="shared" ref="AJ7" si="5">AH7-AI7</f>
        <v>0</v>
      </c>
      <c r="AK7" s="60">
        <f t="shared" ref="AK7:AK30" si="6">RANK(AD7,$AD$4:$AD$30)</f>
        <v>1</v>
      </c>
    </row>
    <row r="8" spans="1:40" x14ac:dyDescent="0.4">
      <c r="A8" s="55"/>
      <c r="B8" s="50"/>
      <c r="C8" s="49"/>
      <c r="D8" s="44"/>
      <c r="E8" s="44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52"/>
      <c r="AA8" s="44"/>
      <c r="AB8" s="44"/>
      <c r="AC8" s="52"/>
      <c r="AD8" s="72"/>
      <c r="AE8" s="73"/>
      <c r="AF8" s="74"/>
      <c r="AG8" s="74"/>
      <c r="AH8" s="74"/>
      <c r="AI8" s="74"/>
      <c r="AJ8" s="75"/>
      <c r="AK8" s="72"/>
    </row>
    <row r="9" spans="1:40" x14ac:dyDescent="0.4">
      <c r="A9" s="55"/>
      <c r="B9" s="50"/>
      <c r="C9" s="32"/>
      <c r="D9" s="3" t="s">
        <v>8</v>
      </c>
      <c r="E9" s="3"/>
      <c r="F9" s="43"/>
      <c r="G9" s="43"/>
      <c r="H9" s="43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3"/>
      <c r="V9" s="3" t="s">
        <v>8</v>
      </c>
      <c r="W9" s="3"/>
      <c r="X9" s="3"/>
      <c r="Y9" s="3" t="s">
        <v>8</v>
      </c>
      <c r="Z9" s="39"/>
      <c r="AA9" s="3"/>
      <c r="AB9" s="3" t="s">
        <v>8</v>
      </c>
      <c r="AC9" s="39"/>
      <c r="AD9" s="72"/>
      <c r="AE9" s="73"/>
      <c r="AF9" s="74"/>
      <c r="AG9" s="74"/>
      <c r="AH9" s="74"/>
      <c r="AI9" s="74"/>
      <c r="AJ9" s="75"/>
      <c r="AK9" s="72"/>
    </row>
    <row r="10" spans="1:40" x14ac:dyDescent="0.4">
      <c r="A10" s="55">
        <v>3</v>
      </c>
      <c r="B10" s="50" t="s">
        <v>0</v>
      </c>
      <c r="C10" s="49"/>
      <c r="D10" s="44"/>
      <c r="E10" s="44"/>
      <c r="F10" s="44"/>
      <c r="G10" s="44"/>
      <c r="H10" s="44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52"/>
      <c r="AA10" s="44"/>
      <c r="AB10" s="44"/>
      <c r="AC10" s="52"/>
      <c r="AD10" s="60">
        <f t="shared" ref="AD10" si="7">AE10*3+AG10</f>
        <v>0</v>
      </c>
      <c r="AE10" s="61">
        <f t="shared" ref="AE10" si="8">COUNTIF(C10:AC12,"○")</f>
        <v>0</v>
      </c>
      <c r="AF10" s="62">
        <f t="shared" ref="AF10" si="9">COUNTIF(C10:AC12,"●")</f>
        <v>0</v>
      </c>
      <c r="AG10" s="62">
        <f t="shared" ref="AG10" si="10">COUNTIF(C10:AC12,"△")</f>
        <v>0</v>
      </c>
      <c r="AH10" s="62">
        <f t="shared" ref="AH10" si="11">C12+F12+I12+L12+O12+R12+U12+X12+AA12</f>
        <v>0</v>
      </c>
      <c r="AI10" s="62">
        <f t="shared" ref="AI10" si="12">E12+H12+K12+N12+Q12+T12+W12+Z12+AC12</f>
        <v>0</v>
      </c>
      <c r="AJ10" s="63">
        <f t="shared" ref="AJ10" si="13">AH10-AI10</f>
        <v>0</v>
      </c>
      <c r="AK10" s="60">
        <f t="shared" ref="AK10:AK30" si="14">RANK(AD10,$AD$4:$AD$30)</f>
        <v>1</v>
      </c>
    </row>
    <row r="11" spans="1:40" x14ac:dyDescent="0.4">
      <c r="A11" s="55"/>
      <c r="B11" s="50"/>
      <c r="C11" s="49"/>
      <c r="D11" s="44"/>
      <c r="E11" s="44"/>
      <c r="F11" s="44"/>
      <c r="G11" s="44"/>
      <c r="H11" s="44"/>
      <c r="I11" s="43"/>
      <c r="J11" s="43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52"/>
      <c r="AA11" s="44"/>
      <c r="AB11" s="44"/>
      <c r="AC11" s="52"/>
      <c r="AD11" s="72"/>
      <c r="AE11" s="73"/>
      <c r="AF11" s="74"/>
      <c r="AG11" s="74"/>
      <c r="AH11" s="74"/>
      <c r="AI11" s="74"/>
      <c r="AJ11" s="75"/>
      <c r="AK11" s="72"/>
    </row>
    <row r="12" spans="1:40" x14ac:dyDescent="0.4">
      <c r="A12" s="55"/>
      <c r="B12" s="50"/>
      <c r="C12" s="32"/>
      <c r="D12" s="3" t="s">
        <v>8</v>
      </c>
      <c r="E12" s="3"/>
      <c r="F12" s="3"/>
      <c r="G12" s="3" t="s">
        <v>8</v>
      </c>
      <c r="H12" s="3"/>
      <c r="I12" s="43"/>
      <c r="J12" s="43"/>
      <c r="K12" s="43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3"/>
      <c r="V12" s="3" t="s">
        <v>8</v>
      </c>
      <c r="W12" s="3"/>
      <c r="X12" s="3"/>
      <c r="Y12" s="3" t="s">
        <v>8</v>
      </c>
      <c r="Z12" s="39"/>
      <c r="AA12" s="3"/>
      <c r="AB12" s="3" t="s">
        <v>8</v>
      </c>
      <c r="AC12" s="39"/>
      <c r="AD12" s="72"/>
      <c r="AE12" s="73"/>
      <c r="AF12" s="74"/>
      <c r="AG12" s="74"/>
      <c r="AH12" s="74"/>
      <c r="AI12" s="74"/>
      <c r="AJ12" s="75"/>
      <c r="AK12" s="72"/>
    </row>
    <row r="13" spans="1:40" x14ac:dyDescent="0.4">
      <c r="A13" s="55">
        <v>4</v>
      </c>
      <c r="B13" s="50" t="s">
        <v>0</v>
      </c>
      <c r="C13" s="49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52"/>
      <c r="AA13" s="44"/>
      <c r="AB13" s="44"/>
      <c r="AC13" s="52"/>
      <c r="AD13" s="60">
        <f t="shared" ref="AD13" si="15">AE13*3+AG13</f>
        <v>0</v>
      </c>
      <c r="AE13" s="61">
        <f t="shared" ref="AE13" si="16">COUNTIF(C13:AC15,"○")</f>
        <v>0</v>
      </c>
      <c r="AF13" s="62">
        <f t="shared" ref="AF13" si="17">COUNTIF(C13:AC15,"●")</f>
        <v>0</v>
      </c>
      <c r="AG13" s="62">
        <f t="shared" ref="AG13" si="18">COUNTIF(C13:AC15,"△")</f>
        <v>0</v>
      </c>
      <c r="AH13" s="62">
        <f t="shared" ref="AH13" si="19">C15+F15+I15+L15+O15+R15+U15+X15+AA15</f>
        <v>0</v>
      </c>
      <c r="AI13" s="62">
        <f t="shared" ref="AI13" si="20">E15+H15+K15+N15+Q15+T15+W15+Z15+AC15</f>
        <v>0</v>
      </c>
      <c r="AJ13" s="63">
        <f t="shared" ref="AJ13" si="21">AH13-AI13</f>
        <v>0</v>
      </c>
      <c r="AK13" s="60">
        <f t="shared" ref="AK13:AK30" si="22">RANK(AD13,$AD$4:$AD$30)</f>
        <v>1</v>
      </c>
    </row>
    <row r="14" spans="1:40" x14ac:dyDescent="0.4">
      <c r="A14" s="55"/>
      <c r="B14" s="50"/>
      <c r="C14" s="49"/>
      <c r="D14" s="44"/>
      <c r="E14" s="44"/>
      <c r="F14" s="44"/>
      <c r="G14" s="44"/>
      <c r="H14" s="44"/>
      <c r="I14" s="44"/>
      <c r="J14" s="44"/>
      <c r="K14" s="44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52"/>
      <c r="AA14" s="44"/>
      <c r="AB14" s="44"/>
      <c r="AC14" s="52"/>
      <c r="AD14" s="72"/>
      <c r="AE14" s="73"/>
      <c r="AF14" s="74"/>
      <c r="AG14" s="74"/>
      <c r="AH14" s="74"/>
      <c r="AI14" s="74"/>
      <c r="AJ14" s="75"/>
      <c r="AK14" s="72"/>
    </row>
    <row r="15" spans="1:40" x14ac:dyDescent="0.4">
      <c r="A15" s="55"/>
      <c r="B15" s="50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43"/>
      <c r="M15" s="43"/>
      <c r="N15" s="43"/>
      <c r="O15" s="3"/>
      <c r="P15" s="3" t="s">
        <v>8</v>
      </c>
      <c r="Q15" s="3"/>
      <c r="R15" s="3"/>
      <c r="S15" s="3" t="s">
        <v>8</v>
      </c>
      <c r="T15" s="3"/>
      <c r="U15" s="3"/>
      <c r="V15" s="3" t="s">
        <v>8</v>
      </c>
      <c r="W15" s="3"/>
      <c r="X15" s="3"/>
      <c r="Y15" s="3" t="s">
        <v>8</v>
      </c>
      <c r="Z15" s="39"/>
      <c r="AA15" s="3"/>
      <c r="AB15" s="3" t="s">
        <v>8</v>
      </c>
      <c r="AC15" s="39"/>
      <c r="AD15" s="72"/>
      <c r="AE15" s="73"/>
      <c r="AF15" s="74"/>
      <c r="AG15" s="74"/>
      <c r="AH15" s="74"/>
      <c r="AI15" s="74"/>
      <c r="AJ15" s="75"/>
      <c r="AK15" s="72"/>
    </row>
    <row r="16" spans="1:40" x14ac:dyDescent="0.4">
      <c r="A16" s="55">
        <v>5</v>
      </c>
      <c r="B16" s="50" t="s">
        <v>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52"/>
      <c r="AA16" s="44"/>
      <c r="AB16" s="44"/>
      <c r="AC16" s="52"/>
      <c r="AD16" s="60">
        <f t="shared" ref="AD16" si="23">AE16*3+AG16</f>
        <v>0</v>
      </c>
      <c r="AE16" s="61">
        <f t="shared" ref="AE16" si="24">COUNTIF(C16:AC18,"○")</f>
        <v>0</v>
      </c>
      <c r="AF16" s="62">
        <f t="shared" ref="AF16" si="25">COUNTIF(C16:AC18,"●")</f>
        <v>0</v>
      </c>
      <c r="AG16" s="62">
        <f t="shared" ref="AG16" si="26">COUNTIF(C16:AC18,"△")</f>
        <v>0</v>
      </c>
      <c r="AH16" s="62">
        <f t="shared" ref="AH16" si="27">C18+F18+I18+L18+O18+R18+U18+X18+AA18</f>
        <v>0</v>
      </c>
      <c r="AI16" s="62">
        <f t="shared" ref="AI16" si="28">E18+H18+K18+N18+Q18+T18+W18+Z18+AC18</f>
        <v>0</v>
      </c>
      <c r="AJ16" s="63">
        <f t="shared" ref="AJ16" si="29">AH16-AI16</f>
        <v>0</v>
      </c>
      <c r="AK16" s="60">
        <f>RANK(AD16,$AD$4:$AD$30)</f>
        <v>1</v>
      </c>
    </row>
    <row r="17" spans="1:37" x14ac:dyDescent="0.4">
      <c r="A17" s="55"/>
      <c r="B17" s="50"/>
      <c r="C17" s="4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52"/>
      <c r="AA17" s="44"/>
      <c r="AB17" s="44"/>
      <c r="AC17" s="52"/>
      <c r="AD17" s="72"/>
      <c r="AE17" s="73"/>
      <c r="AF17" s="74"/>
      <c r="AG17" s="74"/>
      <c r="AH17" s="74"/>
      <c r="AI17" s="74"/>
      <c r="AJ17" s="75"/>
      <c r="AK17" s="72"/>
    </row>
    <row r="18" spans="1:37" x14ac:dyDescent="0.4">
      <c r="A18" s="55"/>
      <c r="B18" s="50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43"/>
      <c r="P18" s="43"/>
      <c r="Q18" s="43"/>
      <c r="R18" s="3"/>
      <c r="S18" s="3" t="s">
        <v>8</v>
      </c>
      <c r="T18" s="3"/>
      <c r="U18" s="3"/>
      <c r="V18" s="3" t="s">
        <v>8</v>
      </c>
      <c r="W18" s="3"/>
      <c r="X18" s="3"/>
      <c r="Y18" s="3" t="s">
        <v>8</v>
      </c>
      <c r="Z18" s="39"/>
      <c r="AA18" s="3"/>
      <c r="AB18" s="3" t="s">
        <v>8</v>
      </c>
      <c r="AC18" s="39"/>
      <c r="AD18" s="72"/>
      <c r="AE18" s="73"/>
      <c r="AF18" s="74"/>
      <c r="AG18" s="74"/>
      <c r="AH18" s="74"/>
      <c r="AI18" s="74"/>
      <c r="AJ18" s="75"/>
      <c r="AK18" s="72"/>
    </row>
    <row r="19" spans="1:37" x14ac:dyDescent="0.4">
      <c r="A19" s="55">
        <v>6</v>
      </c>
      <c r="B19" s="50" t="s">
        <v>0</v>
      </c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/>
      <c r="S19" s="43"/>
      <c r="T19" s="43"/>
      <c r="U19" s="44"/>
      <c r="V19" s="44"/>
      <c r="W19" s="44"/>
      <c r="X19" s="44"/>
      <c r="Y19" s="44"/>
      <c r="Z19" s="52"/>
      <c r="AA19" s="44"/>
      <c r="AB19" s="44"/>
      <c r="AC19" s="52"/>
      <c r="AD19" s="60">
        <f t="shared" ref="AD19" si="30">AE19*3+AG19</f>
        <v>0</v>
      </c>
      <c r="AE19" s="61">
        <f t="shared" ref="AE19" si="31">COUNTIF(C19:AC21,"○")</f>
        <v>0</v>
      </c>
      <c r="AF19" s="62">
        <f t="shared" ref="AF19" si="32">COUNTIF(C19:AC21,"●")</f>
        <v>0</v>
      </c>
      <c r="AG19" s="62">
        <f t="shared" ref="AG19" si="33">COUNTIF(C19:AC21,"△")</f>
        <v>0</v>
      </c>
      <c r="AH19" s="62">
        <f t="shared" ref="AH19" si="34">C21+F21+I21+L21+O21+R21+U21+X21+AA21</f>
        <v>0</v>
      </c>
      <c r="AI19" s="62">
        <f t="shared" ref="AI19" si="35">E21+H21+K21+N21+Q21+T21+W21+Z21+AC21</f>
        <v>0</v>
      </c>
      <c r="AJ19" s="63">
        <f t="shared" ref="AJ19" si="36">AH19-AI19</f>
        <v>0</v>
      </c>
      <c r="AK19" s="60">
        <f t="shared" ref="AK19:AK30" si="37">RANK(AD19,$AD$4:$AD$30)</f>
        <v>1</v>
      </c>
    </row>
    <row r="20" spans="1:37" x14ac:dyDescent="0.4">
      <c r="A20" s="55"/>
      <c r="B20" s="50"/>
      <c r="C20" s="4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  <c r="S20" s="43"/>
      <c r="T20" s="43"/>
      <c r="U20" s="44"/>
      <c r="V20" s="44"/>
      <c r="W20" s="44"/>
      <c r="X20" s="44"/>
      <c r="Y20" s="44"/>
      <c r="Z20" s="52"/>
      <c r="AA20" s="44"/>
      <c r="AB20" s="44"/>
      <c r="AC20" s="52"/>
      <c r="AD20" s="72"/>
      <c r="AE20" s="73"/>
      <c r="AF20" s="74"/>
      <c r="AG20" s="74"/>
      <c r="AH20" s="74"/>
      <c r="AI20" s="74"/>
      <c r="AJ20" s="75"/>
      <c r="AK20" s="72"/>
    </row>
    <row r="21" spans="1:37" x14ac:dyDescent="0.4">
      <c r="A21" s="55"/>
      <c r="B21" s="50"/>
      <c r="C21" s="32"/>
      <c r="D21" s="3" t="s">
        <v>8</v>
      </c>
      <c r="E21" s="3"/>
      <c r="F21" s="3"/>
      <c r="G21" s="3" t="s">
        <v>8</v>
      </c>
      <c r="H21" s="3"/>
      <c r="I21" s="3"/>
      <c r="J21" s="3" t="s">
        <v>8</v>
      </c>
      <c r="K21" s="3"/>
      <c r="L21" s="3"/>
      <c r="M21" s="3" t="s">
        <v>8</v>
      </c>
      <c r="N21" s="3"/>
      <c r="O21" s="3"/>
      <c r="P21" s="3" t="s">
        <v>8</v>
      </c>
      <c r="Q21" s="3"/>
      <c r="R21" s="43"/>
      <c r="S21" s="43"/>
      <c r="T21" s="43"/>
      <c r="U21" s="3"/>
      <c r="V21" s="3" t="s">
        <v>8</v>
      </c>
      <c r="W21" s="3"/>
      <c r="X21" s="3"/>
      <c r="Y21" s="3" t="s">
        <v>8</v>
      </c>
      <c r="Z21" s="39"/>
      <c r="AA21" s="3"/>
      <c r="AB21" s="3" t="s">
        <v>8</v>
      </c>
      <c r="AC21" s="39"/>
      <c r="AD21" s="72"/>
      <c r="AE21" s="73"/>
      <c r="AF21" s="74"/>
      <c r="AG21" s="74"/>
      <c r="AH21" s="74"/>
      <c r="AI21" s="74"/>
      <c r="AJ21" s="75"/>
      <c r="AK21" s="72"/>
    </row>
    <row r="22" spans="1:37" x14ac:dyDescent="0.4">
      <c r="A22" s="55">
        <v>7</v>
      </c>
      <c r="B22" s="50" t="s">
        <v>0</v>
      </c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3"/>
      <c r="V22" s="43"/>
      <c r="W22" s="43"/>
      <c r="X22" s="44"/>
      <c r="Y22" s="44"/>
      <c r="Z22" s="52"/>
      <c r="AA22" s="44"/>
      <c r="AB22" s="44"/>
      <c r="AC22" s="52"/>
      <c r="AD22" s="60">
        <f t="shared" ref="AD22" si="38">AE22*3+AG22</f>
        <v>0</v>
      </c>
      <c r="AE22" s="61">
        <f t="shared" ref="AE22" si="39">COUNTIF(C22:AC24,"○")</f>
        <v>0</v>
      </c>
      <c r="AF22" s="62">
        <f t="shared" ref="AF22" si="40">COUNTIF(C22:AC24,"●")</f>
        <v>0</v>
      </c>
      <c r="AG22" s="62">
        <f t="shared" ref="AG22" si="41">COUNTIF(C22:AC24,"△")</f>
        <v>0</v>
      </c>
      <c r="AH22" s="62">
        <f t="shared" ref="AH22" si="42">C24+F24+I24+L24+O24+R24+U24+X24+AA24</f>
        <v>0</v>
      </c>
      <c r="AI22" s="62">
        <f t="shared" ref="AI22" si="43">E24+H24+K24+N24+Q24+T24+W24+Z24+AC24</f>
        <v>0</v>
      </c>
      <c r="AJ22" s="63">
        <f>AH22-AI22</f>
        <v>0</v>
      </c>
      <c r="AK22" s="60">
        <f>RANK(AD22,$AD$4:$AD$30)</f>
        <v>1</v>
      </c>
    </row>
    <row r="23" spans="1:37" x14ac:dyDescent="0.4">
      <c r="A23" s="55"/>
      <c r="B23" s="50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3"/>
      <c r="V23" s="43"/>
      <c r="W23" s="43"/>
      <c r="X23" s="44"/>
      <c r="Y23" s="44"/>
      <c r="Z23" s="52"/>
      <c r="AA23" s="44"/>
      <c r="AB23" s="44"/>
      <c r="AC23" s="52"/>
      <c r="AD23" s="72"/>
      <c r="AE23" s="73"/>
      <c r="AF23" s="74"/>
      <c r="AG23" s="74"/>
      <c r="AH23" s="74"/>
      <c r="AI23" s="74"/>
      <c r="AJ23" s="75"/>
      <c r="AK23" s="72"/>
    </row>
    <row r="24" spans="1:37" x14ac:dyDescent="0.4">
      <c r="A24" s="55"/>
      <c r="B24" s="50"/>
      <c r="C24" s="32"/>
      <c r="D24" s="3" t="s">
        <v>8</v>
      </c>
      <c r="E24" s="3"/>
      <c r="F24" s="3"/>
      <c r="G24" s="3" t="s">
        <v>8</v>
      </c>
      <c r="H24" s="3"/>
      <c r="I24" s="3"/>
      <c r="J24" s="3" t="s">
        <v>8</v>
      </c>
      <c r="K24" s="3"/>
      <c r="L24" s="3"/>
      <c r="M24" s="3" t="s">
        <v>8</v>
      </c>
      <c r="N24" s="3"/>
      <c r="O24" s="3"/>
      <c r="P24" s="3" t="s">
        <v>8</v>
      </c>
      <c r="Q24" s="3"/>
      <c r="R24" s="3"/>
      <c r="S24" s="3" t="s">
        <v>8</v>
      </c>
      <c r="T24" s="3"/>
      <c r="U24" s="43"/>
      <c r="V24" s="43"/>
      <c r="W24" s="43"/>
      <c r="X24" s="3"/>
      <c r="Y24" s="3" t="s">
        <v>8</v>
      </c>
      <c r="Z24" s="39"/>
      <c r="AA24" s="3"/>
      <c r="AB24" s="3" t="s">
        <v>8</v>
      </c>
      <c r="AC24" s="39"/>
      <c r="AD24" s="72"/>
      <c r="AE24" s="73"/>
      <c r="AF24" s="74"/>
      <c r="AG24" s="74"/>
      <c r="AH24" s="74"/>
      <c r="AI24" s="74"/>
      <c r="AJ24" s="75"/>
      <c r="AK24" s="72"/>
    </row>
    <row r="25" spans="1:37" x14ac:dyDescent="0.4">
      <c r="A25" s="55">
        <v>8</v>
      </c>
      <c r="B25" s="50" t="s">
        <v>0</v>
      </c>
      <c r="C25" s="49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3"/>
      <c r="Y25" s="43"/>
      <c r="Z25" s="53"/>
      <c r="AA25" s="44"/>
      <c r="AB25" s="44"/>
      <c r="AC25" s="52"/>
      <c r="AD25" s="60">
        <f>AE25*3+AG25</f>
        <v>0</v>
      </c>
      <c r="AE25" s="61">
        <f t="shared" ref="AE25" si="44">COUNTIF(C25:AC27,"○")</f>
        <v>0</v>
      </c>
      <c r="AF25" s="62">
        <f t="shared" ref="AF25" si="45">COUNTIF(C25:AC27,"●")</f>
        <v>0</v>
      </c>
      <c r="AG25" s="62">
        <f>COUNTIF(C25:AC27,"△")</f>
        <v>0</v>
      </c>
      <c r="AH25" s="62">
        <f t="shared" ref="AH25" si="46">C27+F27+I27+L27+O27+R27+U27+X27+AA27</f>
        <v>0</v>
      </c>
      <c r="AI25" s="62">
        <f>E27+H27+K27+N27+Q27+T27+W27+Z27+AC27</f>
        <v>0</v>
      </c>
      <c r="AJ25" s="63">
        <f t="shared" ref="AJ25" si="47">AH25-AI25</f>
        <v>0</v>
      </c>
      <c r="AK25" s="60">
        <f>RANK(AD25,$AD$4:$AD$30)</f>
        <v>1</v>
      </c>
    </row>
    <row r="26" spans="1:37" x14ac:dyDescent="0.4">
      <c r="A26" s="55"/>
      <c r="B26" s="50"/>
      <c r="C26" s="4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3"/>
      <c r="Y26" s="43"/>
      <c r="Z26" s="53"/>
      <c r="AA26" s="44"/>
      <c r="AB26" s="44"/>
      <c r="AC26" s="52"/>
      <c r="AD26" s="72"/>
      <c r="AE26" s="73"/>
      <c r="AF26" s="74"/>
      <c r="AG26" s="74"/>
      <c r="AH26" s="74"/>
      <c r="AI26" s="74"/>
      <c r="AJ26" s="75"/>
      <c r="AK26" s="72"/>
    </row>
    <row r="27" spans="1:37" ht="19.5" thickBot="1" x14ac:dyDescent="0.45">
      <c r="A27" s="55"/>
      <c r="B27" s="51"/>
      <c r="C27" s="33"/>
      <c r="D27" s="21" t="s">
        <v>8</v>
      </c>
      <c r="E27" s="21"/>
      <c r="F27" s="21"/>
      <c r="G27" s="21" t="s">
        <v>8</v>
      </c>
      <c r="H27" s="21"/>
      <c r="I27" s="21"/>
      <c r="J27" s="21" t="s">
        <v>8</v>
      </c>
      <c r="K27" s="21"/>
      <c r="L27" s="21"/>
      <c r="M27" s="21" t="s">
        <v>8</v>
      </c>
      <c r="N27" s="21"/>
      <c r="O27" s="21"/>
      <c r="P27" s="21" t="s">
        <v>8</v>
      </c>
      <c r="Q27" s="21"/>
      <c r="R27" s="21"/>
      <c r="S27" s="21" t="s">
        <v>8</v>
      </c>
      <c r="T27" s="21"/>
      <c r="U27" s="21"/>
      <c r="V27" s="21" t="s">
        <v>8</v>
      </c>
      <c r="W27" s="21"/>
      <c r="X27" s="45"/>
      <c r="Y27" s="45"/>
      <c r="Z27" s="54"/>
      <c r="AA27" s="3"/>
      <c r="AB27" s="3" t="s">
        <v>8</v>
      </c>
      <c r="AC27" s="39"/>
      <c r="AD27" s="72"/>
      <c r="AE27" s="73"/>
      <c r="AF27" s="74"/>
      <c r="AG27" s="74"/>
      <c r="AH27" s="74"/>
      <c r="AI27" s="74"/>
      <c r="AJ27" s="75"/>
      <c r="AK27" s="72"/>
    </row>
    <row r="28" spans="1:37" x14ac:dyDescent="0.4">
      <c r="A28" s="55">
        <v>9</v>
      </c>
      <c r="B28" s="50" t="s">
        <v>0</v>
      </c>
      <c r="C28" s="4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3"/>
      <c r="AB28" s="43"/>
      <c r="AC28" s="53"/>
      <c r="AD28" s="60">
        <f>AE28*3+AG28</f>
        <v>0</v>
      </c>
      <c r="AE28" s="61">
        <f t="shared" ref="AE28" si="48">COUNTIF(C28:AC30,"○")</f>
        <v>0</v>
      </c>
      <c r="AF28" s="62">
        <f t="shared" ref="AF28" si="49">COUNTIF(C28:AC30,"●")</f>
        <v>0</v>
      </c>
      <c r="AG28" s="62">
        <f>COUNTIF(C28:AC30,"△")</f>
        <v>0</v>
      </c>
      <c r="AH28" s="62">
        <f>C30+F30+I30+L30+O30+R30+U30+X30+AA30</f>
        <v>0</v>
      </c>
      <c r="AI28" s="62">
        <f t="shared" ref="AI28" si="50">E30+H30+K30+N30+Q30+T30+W30+Z30+AC30</f>
        <v>0</v>
      </c>
      <c r="AJ28" s="63">
        <f>AH28-AI28</f>
        <v>0</v>
      </c>
      <c r="AK28" s="60">
        <f>RANK(AD28,$AD$4:$AD$30)</f>
        <v>1</v>
      </c>
    </row>
    <row r="29" spans="1:37" x14ac:dyDescent="0.4">
      <c r="A29" s="55"/>
      <c r="B29" s="50"/>
      <c r="C29" s="49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3"/>
      <c r="AB29" s="43"/>
      <c r="AC29" s="53"/>
      <c r="AD29" s="72"/>
      <c r="AE29" s="73"/>
      <c r="AF29" s="74"/>
      <c r="AG29" s="74"/>
      <c r="AH29" s="74"/>
      <c r="AI29" s="74"/>
      <c r="AJ29" s="75"/>
      <c r="AK29" s="72"/>
    </row>
    <row r="30" spans="1:37" ht="19.5" thickBot="1" x14ac:dyDescent="0.45">
      <c r="A30" s="55"/>
      <c r="B30" s="51"/>
      <c r="C30" s="33"/>
      <c r="D30" s="21" t="s">
        <v>8</v>
      </c>
      <c r="E30" s="21"/>
      <c r="F30" s="21"/>
      <c r="G30" s="21" t="s">
        <v>8</v>
      </c>
      <c r="H30" s="21"/>
      <c r="I30" s="21"/>
      <c r="J30" s="21" t="s">
        <v>8</v>
      </c>
      <c r="K30" s="21"/>
      <c r="L30" s="21"/>
      <c r="M30" s="21" t="s">
        <v>8</v>
      </c>
      <c r="N30" s="21"/>
      <c r="O30" s="21"/>
      <c r="P30" s="21" t="s">
        <v>8</v>
      </c>
      <c r="Q30" s="21"/>
      <c r="R30" s="21"/>
      <c r="S30" s="21" t="s">
        <v>8</v>
      </c>
      <c r="T30" s="21"/>
      <c r="U30" s="21"/>
      <c r="V30" s="21" t="s">
        <v>8</v>
      </c>
      <c r="W30" s="21"/>
      <c r="X30" s="21"/>
      <c r="Y30" s="21" t="s">
        <v>8</v>
      </c>
      <c r="Z30" s="21"/>
      <c r="AA30" s="45"/>
      <c r="AB30" s="45"/>
      <c r="AC30" s="54"/>
      <c r="AD30" s="76"/>
      <c r="AE30" s="77"/>
      <c r="AF30" s="78"/>
      <c r="AG30" s="78"/>
      <c r="AH30" s="78"/>
      <c r="AI30" s="78"/>
      <c r="AJ30" s="79"/>
      <c r="AK30" s="76"/>
    </row>
    <row r="31" spans="1:37" x14ac:dyDescent="0.4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4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3:37" x14ac:dyDescent="0.4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3:37" x14ac:dyDescent="0.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3:37" x14ac:dyDescent="0.4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mergeCells count="181">
    <mergeCell ref="A22:A24"/>
    <mergeCell ref="A25:A27"/>
    <mergeCell ref="A28:A30"/>
    <mergeCell ref="A4:A6"/>
    <mergeCell ref="A7:A9"/>
    <mergeCell ref="A10:A12"/>
    <mergeCell ref="A13:A15"/>
    <mergeCell ref="A16:A18"/>
    <mergeCell ref="A19:A21"/>
    <mergeCell ref="AF28:AF30"/>
    <mergeCell ref="AG28:AG30"/>
    <mergeCell ref="AH28:AH30"/>
    <mergeCell ref="AI28:AI30"/>
    <mergeCell ref="AJ28:AJ30"/>
    <mergeCell ref="AK28:AK30"/>
    <mergeCell ref="R28:T29"/>
    <mergeCell ref="U28:W29"/>
    <mergeCell ref="AA28:AC30"/>
    <mergeCell ref="AD28:AD30"/>
    <mergeCell ref="AE28:AE30"/>
    <mergeCell ref="X28:Z29"/>
    <mergeCell ref="B28:B30"/>
    <mergeCell ref="C28:E29"/>
    <mergeCell ref="F28:H29"/>
    <mergeCell ref="I28:K29"/>
    <mergeCell ref="L28:N29"/>
    <mergeCell ref="O28:Q29"/>
    <mergeCell ref="AF25:AF27"/>
    <mergeCell ref="AG25:AG27"/>
    <mergeCell ref="AH25:AH27"/>
    <mergeCell ref="AI25:AI27"/>
    <mergeCell ref="AJ25:AJ27"/>
    <mergeCell ref="AK25:AK27"/>
    <mergeCell ref="O25:Q26"/>
    <mergeCell ref="R25:T26"/>
    <mergeCell ref="U25:W26"/>
    <mergeCell ref="X25:Z27"/>
    <mergeCell ref="AD25:AD27"/>
    <mergeCell ref="AE25:AE27"/>
    <mergeCell ref="AA25:AC26"/>
    <mergeCell ref="AG22:AG24"/>
    <mergeCell ref="AH22:AH24"/>
    <mergeCell ref="AI22:AI24"/>
    <mergeCell ref="AJ22:AJ24"/>
    <mergeCell ref="AK22:AK24"/>
    <mergeCell ref="B25:B27"/>
    <mergeCell ref="C25:E26"/>
    <mergeCell ref="F25:H26"/>
    <mergeCell ref="I25:K26"/>
    <mergeCell ref="L25:N26"/>
    <mergeCell ref="R22:T23"/>
    <mergeCell ref="U22:W24"/>
    <mergeCell ref="X22:Z23"/>
    <mergeCell ref="AD22:AD24"/>
    <mergeCell ref="AE22:AE24"/>
    <mergeCell ref="AF22:AF24"/>
    <mergeCell ref="AA22:AC23"/>
    <mergeCell ref="B22:B24"/>
    <mergeCell ref="C22:E23"/>
    <mergeCell ref="F22:H23"/>
    <mergeCell ref="I22:K23"/>
    <mergeCell ref="L22:N23"/>
    <mergeCell ref="O22:Q23"/>
    <mergeCell ref="AF19:AF21"/>
    <mergeCell ref="AG19:AG21"/>
    <mergeCell ref="AH19:AH21"/>
    <mergeCell ref="AI19:AI21"/>
    <mergeCell ref="AJ19:AJ21"/>
    <mergeCell ref="AK19:AK21"/>
    <mergeCell ref="O19:Q20"/>
    <mergeCell ref="R19:T21"/>
    <mergeCell ref="U19:W20"/>
    <mergeCell ref="X19:Z20"/>
    <mergeCell ref="AD19:AD21"/>
    <mergeCell ref="AE19:AE21"/>
    <mergeCell ref="AA19:AC20"/>
    <mergeCell ref="AG16:AG18"/>
    <mergeCell ref="AH16:AH18"/>
    <mergeCell ref="AI16:AI18"/>
    <mergeCell ref="AJ16:AJ18"/>
    <mergeCell ref="AK16:AK18"/>
    <mergeCell ref="B19:B21"/>
    <mergeCell ref="C19:E20"/>
    <mergeCell ref="F19:H20"/>
    <mergeCell ref="I19:K20"/>
    <mergeCell ref="L19:N20"/>
    <mergeCell ref="R16:T17"/>
    <mergeCell ref="U16:W17"/>
    <mergeCell ref="X16:Z17"/>
    <mergeCell ref="AD16:AD18"/>
    <mergeCell ref="AE16:AE18"/>
    <mergeCell ref="AF16:AF18"/>
    <mergeCell ref="AA16:AC17"/>
    <mergeCell ref="B16:B18"/>
    <mergeCell ref="C16:E17"/>
    <mergeCell ref="F16:H17"/>
    <mergeCell ref="I16:K17"/>
    <mergeCell ref="L16:N17"/>
    <mergeCell ref="O16:Q18"/>
    <mergeCell ref="AF13:AF15"/>
    <mergeCell ref="AG13:AG15"/>
    <mergeCell ref="AH13:AH15"/>
    <mergeCell ref="AI13:AI15"/>
    <mergeCell ref="AJ13:AJ15"/>
    <mergeCell ref="AK13:AK15"/>
    <mergeCell ref="O13:Q14"/>
    <mergeCell ref="R13:T14"/>
    <mergeCell ref="U13:W14"/>
    <mergeCell ref="X13:Z14"/>
    <mergeCell ref="AD13:AD15"/>
    <mergeCell ref="AE13:AE15"/>
    <mergeCell ref="AA13:AC14"/>
    <mergeCell ref="AG10:AG12"/>
    <mergeCell ref="AH10:AH12"/>
    <mergeCell ref="AI10:AI12"/>
    <mergeCell ref="AJ10:AJ12"/>
    <mergeCell ref="AK10:AK12"/>
    <mergeCell ref="B13:B15"/>
    <mergeCell ref="C13:E14"/>
    <mergeCell ref="F13:H14"/>
    <mergeCell ref="I13:K14"/>
    <mergeCell ref="L13:N15"/>
    <mergeCell ref="R10:T11"/>
    <mergeCell ref="U10:W11"/>
    <mergeCell ref="X10:Z11"/>
    <mergeCell ref="AD10:AD12"/>
    <mergeCell ref="AE10:AE12"/>
    <mergeCell ref="AF10:AF12"/>
    <mergeCell ref="AA10:AC11"/>
    <mergeCell ref="B10:B12"/>
    <mergeCell ref="C10:E11"/>
    <mergeCell ref="F10:H11"/>
    <mergeCell ref="I10:K12"/>
    <mergeCell ref="L10:N11"/>
    <mergeCell ref="O10:Q11"/>
    <mergeCell ref="AF7:AF9"/>
    <mergeCell ref="AG7:AG9"/>
    <mergeCell ref="AH7:AH9"/>
    <mergeCell ref="AI7:AI9"/>
    <mergeCell ref="AJ7:AJ9"/>
    <mergeCell ref="AK7:AK9"/>
    <mergeCell ref="O7:Q8"/>
    <mergeCell ref="R7:T8"/>
    <mergeCell ref="U7:W8"/>
    <mergeCell ref="X7:Z8"/>
    <mergeCell ref="AD7:AD9"/>
    <mergeCell ref="AE7:AE9"/>
    <mergeCell ref="AA7:AC8"/>
    <mergeCell ref="AG4:AG6"/>
    <mergeCell ref="AH4:AH6"/>
    <mergeCell ref="AI4:AI6"/>
    <mergeCell ref="AJ4:AJ6"/>
    <mergeCell ref="AK4:AK6"/>
    <mergeCell ref="B7:B9"/>
    <mergeCell ref="C7:E8"/>
    <mergeCell ref="F7:H9"/>
    <mergeCell ref="I7:K8"/>
    <mergeCell ref="L7:N8"/>
    <mergeCell ref="R4:T5"/>
    <mergeCell ref="U4:W5"/>
    <mergeCell ref="X4:Z5"/>
    <mergeCell ref="AD4:AD6"/>
    <mergeCell ref="AE4:AE6"/>
    <mergeCell ref="AF4:AF6"/>
    <mergeCell ref="AA4:AC5"/>
    <mergeCell ref="B4:B6"/>
    <mergeCell ref="C4:E6"/>
    <mergeCell ref="F4:H5"/>
    <mergeCell ref="I4:K5"/>
    <mergeCell ref="L4:N5"/>
    <mergeCell ref="O4:Q5"/>
    <mergeCell ref="C1:AK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1"/>
  <dataValidations count="1">
    <dataValidation type="list" allowBlank="1" showInputMessage="1" showErrorMessage="1" sqref="X22:AC23 AA25:AC26 C28:Z29 F4:AC5 C25:W26 C10:H11 C13:K14 C16:N17 C19:Q20 C22:T23 C7:E8 I7:AC8 L10:AC11 O13:AC14 R16:AC17 U19:AC20" xr:uid="{574D9CC6-9D1D-4F9B-A321-30011D8B06BD}">
      <formula1>$AN$4:$AN$6</formula1>
    </dataValidation>
  </dataValidation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7ABB-34D9-43EC-965D-485F145182CF}">
  <sheetPr>
    <pageSetUpPr fitToPage="1"/>
  </sheetPr>
  <dimension ref="A1:AQ38"/>
  <sheetViews>
    <sheetView zoomScale="70" zoomScaleNormal="70" workbookViewId="0">
      <selection activeCell="R36" sqref="R36"/>
    </sheetView>
  </sheetViews>
  <sheetFormatPr defaultRowHeight="18.75" x14ac:dyDescent="0.4"/>
  <cols>
    <col min="1" max="1" width="4.25" bestFit="1" customWidth="1"/>
    <col min="3" max="32" width="4.625" customWidth="1"/>
    <col min="34" max="39" width="7.625" customWidth="1"/>
  </cols>
  <sheetData>
    <row r="1" spans="1:43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3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3" s="1" customFormat="1" ht="19.5" thickBot="1" x14ac:dyDescent="0.45">
      <c r="B3" s="34"/>
      <c r="C3" s="30" t="s">
        <v>0</v>
      </c>
      <c r="D3" s="47"/>
      <c r="E3" s="47"/>
      <c r="F3" s="47" t="s">
        <v>0</v>
      </c>
      <c r="G3" s="47"/>
      <c r="H3" s="47"/>
      <c r="I3" s="47" t="s">
        <v>0</v>
      </c>
      <c r="J3" s="47"/>
      <c r="K3" s="47"/>
      <c r="L3" s="47" t="s">
        <v>0</v>
      </c>
      <c r="M3" s="47"/>
      <c r="N3" s="47"/>
      <c r="O3" s="47" t="s">
        <v>0</v>
      </c>
      <c r="P3" s="47"/>
      <c r="Q3" s="47"/>
      <c r="R3" s="47" t="s">
        <v>0</v>
      </c>
      <c r="S3" s="47"/>
      <c r="T3" s="47"/>
      <c r="U3" s="47" t="s">
        <v>0</v>
      </c>
      <c r="V3" s="47"/>
      <c r="W3" s="47"/>
      <c r="X3" s="47" t="s">
        <v>0</v>
      </c>
      <c r="Y3" s="47"/>
      <c r="Z3" s="47"/>
      <c r="AA3" s="47" t="s">
        <v>0</v>
      </c>
      <c r="AB3" s="47"/>
      <c r="AC3" s="47"/>
      <c r="AD3" s="47" t="s">
        <v>0</v>
      </c>
      <c r="AE3" s="47"/>
      <c r="AF3" s="28"/>
      <c r="AG3" s="80" t="s">
        <v>6</v>
      </c>
      <c r="AH3" s="85" t="s">
        <v>1</v>
      </c>
      <c r="AI3" s="86" t="s">
        <v>2</v>
      </c>
      <c r="AJ3" s="86" t="s">
        <v>3</v>
      </c>
      <c r="AK3" s="86" t="s">
        <v>4</v>
      </c>
      <c r="AL3" s="86" t="s">
        <v>5</v>
      </c>
      <c r="AM3" s="87" t="s">
        <v>15</v>
      </c>
      <c r="AN3" s="80" t="s">
        <v>7</v>
      </c>
    </row>
    <row r="4" spans="1:43" x14ac:dyDescent="0.4">
      <c r="A4" s="55">
        <v>1</v>
      </c>
      <c r="B4" s="36" t="s">
        <v>0</v>
      </c>
      <c r="C4" s="18"/>
      <c r="D4" s="46"/>
      <c r="E4" s="4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3"/>
      <c r="AG4" s="60">
        <f>AH4*3+AJ4</f>
        <v>0</v>
      </c>
      <c r="AH4" s="61">
        <f>COUNTIF(C4:AF6,"○")</f>
        <v>0</v>
      </c>
      <c r="AI4" s="62">
        <f>COUNTIF(C4:AF6,"●")</f>
        <v>0</v>
      </c>
      <c r="AJ4" s="62">
        <f>COUNTIF(C4:AF6,"△")</f>
        <v>0</v>
      </c>
      <c r="AK4" s="62">
        <f>C6+F6+I6+L6+O6+R6+U6+X6+AA6+AD6</f>
        <v>0</v>
      </c>
      <c r="AL4" s="62">
        <f>E6+H6+K6+N6+Q6+T6+W6+Z6+AC6+AF6</f>
        <v>0</v>
      </c>
      <c r="AM4" s="63">
        <f>AK4-AL4</f>
        <v>0</v>
      </c>
      <c r="AN4" s="60">
        <f>RANK(AG4,$AG$4:$AG$33)</f>
        <v>1</v>
      </c>
      <c r="AQ4" t="s">
        <v>10</v>
      </c>
    </row>
    <row r="5" spans="1:43" x14ac:dyDescent="0.4">
      <c r="A5" s="55"/>
      <c r="B5" s="50"/>
      <c r="C5" s="48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52"/>
      <c r="AG5" s="72"/>
      <c r="AH5" s="73"/>
      <c r="AI5" s="74"/>
      <c r="AJ5" s="74"/>
      <c r="AK5" s="74"/>
      <c r="AL5" s="74"/>
      <c r="AM5" s="75"/>
      <c r="AN5" s="72"/>
      <c r="AQ5" t="s">
        <v>13</v>
      </c>
    </row>
    <row r="6" spans="1:43" x14ac:dyDescent="0.4">
      <c r="A6" s="55"/>
      <c r="B6" s="50"/>
      <c r="C6" s="48"/>
      <c r="D6" s="43"/>
      <c r="E6" s="43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3"/>
      <c r="V6" s="3" t="s">
        <v>8</v>
      </c>
      <c r="W6" s="3"/>
      <c r="X6" s="3"/>
      <c r="Y6" s="3" t="s">
        <v>8</v>
      </c>
      <c r="Z6" s="3"/>
      <c r="AA6" s="3"/>
      <c r="AB6" s="3" t="s">
        <v>8</v>
      </c>
      <c r="AC6" s="3"/>
      <c r="AD6" s="3"/>
      <c r="AE6" s="3" t="s">
        <v>8</v>
      </c>
      <c r="AF6" s="39"/>
      <c r="AG6" s="72"/>
      <c r="AH6" s="73"/>
      <c r="AI6" s="74"/>
      <c r="AJ6" s="74"/>
      <c r="AK6" s="74"/>
      <c r="AL6" s="74"/>
      <c r="AM6" s="75"/>
      <c r="AN6" s="72"/>
      <c r="AQ6" t="s">
        <v>11</v>
      </c>
    </row>
    <row r="7" spans="1:43" x14ac:dyDescent="0.4">
      <c r="A7" s="55">
        <v>2</v>
      </c>
      <c r="B7" s="50" t="s">
        <v>0</v>
      </c>
      <c r="C7" s="49"/>
      <c r="D7" s="44"/>
      <c r="E7" s="44"/>
      <c r="F7" s="43"/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52"/>
      <c r="AG7" s="72">
        <f>AH7*3+AJ7</f>
        <v>0</v>
      </c>
      <c r="AH7" s="73">
        <f t="shared" ref="AH7" si="0">COUNTIF(C7:AF9,"○")</f>
        <v>0</v>
      </c>
      <c r="AI7" s="74">
        <f t="shared" ref="AI7" si="1">COUNTIF(C7:AF9,"●")</f>
        <v>0</v>
      </c>
      <c r="AJ7" s="74">
        <f t="shared" ref="AJ7" si="2">COUNTIF(C7:AF9,"△")</f>
        <v>0</v>
      </c>
      <c r="AK7" s="74">
        <f t="shared" ref="AK7" si="3">C9+F9+I9+L9+O9+R9+U9+X9+AA9+AD9</f>
        <v>0</v>
      </c>
      <c r="AL7" s="74">
        <f t="shared" ref="AL7" si="4">E9+H9+K9+N9+Q9+T9+W9+Z9+AC9+AF9</f>
        <v>0</v>
      </c>
      <c r="AM7" s="75">
        <f t="shared" ref="AM7" si="5">AK7-AL7</f>
        <v>0</v>
      </c>
      <c r="AN7" s="72">
        <f t="shared" ref="AN7:AN33" si="6">RANK(AG7,$AG$4:$AG$33)</f>
        <v>1</v>
      </c>
    </row>
    <row r="8" spans="1:43" x14ac:dyDescent="0.4">
      <c r="A8" s="55"/>
      <c r="B8" s="50"/>
      <c r="C8" s="49"/>
      <c r="D8" s="44"/>
      <c r="E8" s="44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52"/>
      <c r="AG8" s="72"/>
      <c r="AH8" s="73"/>
      <c r="AI8" s="74"/>
      <c r="AJ8" s="74"/>
      <c r="AK8" s="74"/>
      <c r="AL8" s="74"/>
      <c r="AM8" s="75"/>
      <c r="AN8" s="72"/>
    </row>
    <row r="9" spans="1:43" x14ac:dyDescent="0.4">
      <c r="A9" s="55"/>
      <c r="B9" s="50"/>
      <c r="C9" s="32"/>
      <c r="D9" s="3" t="s">
        <v>8</v>
      </c>
      <c r="E9" s="3"/>
      <c r="F9" s="43"/>
      <c r="G9" s="43"/>
      <c r="H9" s="43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3"/>
      <c r="V9" s="3" t="s">
        <v>8</v>
      </c>
      <c r="W9" s="3"/>
      <c r="X9" s="3"/>
      <c r="Y9" s="3" t="s">
        <v>8</v>
      </c>
      <c r="Z9" s="3"/>
      <c r="AA9" s="3"/>
      <c r="AB9" s="3" t="s">
        <v>8</v>
      </c>
      <c r="AC9" s="3"/>
      <c r="AD9" s="3"/>
      <c r="AE9" s="3" t="s">
        <v>8</v>
      </c>
      <c r="AF9" s="39"/>
      <c r="AG9" s="72"/>
      <c r="AH9" s="73"/>
      <c r="AI9" s="74"/>
      <c r="AJ9" s="74"/>
      <c r="AK9" s="74"/>
      <c r="AL9" s="74"/>
      <c r="AM9" s="75"/>
      <c r="AN9" s="72"/>
    </row>
    <row r="10" spans="1:43" x14ac:dyDescent="0.4">
      <c r="A10" s="55">
        <v>3</v>
      </c>
      <c r="B10" s="50" t="s">
        <v>0</v>
      </c>
      <c r="C10" s="49"/>
      <c r="D10" s="44"/>
      <c r="E10" s="44"/>
      <c r="F10" s="44"/>
      <c r="G10" s="44"/>
      <c r="H10" s="44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52"/>
      <c r="AG10" s="72">
        <f t="shared" ref="AG10" si="7">AH10*3+AJ10</f>
        <v>0</v>
      </c>
      <c r="AH10" s="73">
        <f t="shared" ref="AH10" si="8">COUNTIF(C10:AF12,"○")</f>
        <v>0</v>
      </c>
      <c r="AI10" s="74">
        <f t="shared" ref="AI10" si="9">COUNTIF(C10:AF12,"●")</f>
        <v>0</v>
      </c>
      <c r="AJ10" s="74">
        <f t="shared" ref="AJ10" si="10">COUNTIF(C10:AF12,"△")</f>
        <v>0</v>
      </c>
      <c r="AK10" s="74">
        <f t="shared" ref="AK10" si="11">C12+F12+I12+L12+O12+R12+U12+X12+AA12+AD12</f>
        <v>0</v>
      </c>
      <c r="AL10" s="74">
        <f t="shared" ref="AL10" si="12">E12+H12+K12+N12+Q12+T12+W12+Z12+AC12+AF12</f>
        <v>0</v>
      </c>
      <c r="AM10" s="75">
        <f t="shared" ref="AM10" si="13">AK10-AL10</f>
        <v>0</v>
      </c>
      <c r="AN10" s="72">
        <f t="shared" ref="AN10:AN33" si="14">RANK(AG10,$AG$4:$AG$33)</f>
        <v>1</v>
      </c>
    </row>
    <row r="11" spans="1:43" x14ac:dyDescent="0.4">
      <c r="A11" s="55"/>
      <c r="B11" s="50"/>
      <c r="C11" s="49"/>
      <c r="D11" s="44"/>
      <c r="E11" s="44"/>
      <c r="F11" s="44"/>
      <c r="G11" s="44"/>
      <c r="H11" s="44"/>
      <c r="I11" s="43"/>
      <c r="J11" s="43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52"/>
      <c r="AG11" s="72"/>
      <c r="AH11" s="73"/>
      <c r="AI11" s="74"/>
      <c r="AJ11" s="74"/>
      <c r="AK11" s="74"/>
      <c r="AL11" s="74"/>
      <c r="AM11" s="75"/>
      <c r="AN11" s="72"/>
    </row>
    <row r="12" spans="1:43" x14ac:dyDescent="0.4">
      <c r="A12" s="55"/>
      <c r="B12" s="50"/>
      <c r="C12" s="32"/>
      <c r="D12" s="3" t="s">
        <v>8</v>
      </c>
      <c r="E12" s="3"/>
      <c r="F12" s="3"/>
      <c r="G12" s="3" t="s">
        <v>8</v>
      </c>
      <c r="H12" s="3"/>
      <c r="I12" s="43"/>
      <c r="J12" s="43"/>
      <c r="K12" s="43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3"/>
      <c r="V12" s="3" t="s">
        <v>8</v>
      </c>
      <c r="W12" s="3"/>
      <c r="X12" s="3"/>
      <c r="Y12" s="3" t="s">
        <v>8</v>
      </c>
      <c r="Z12" s="3"/>
      <c r="AA12" s="3"/>
      <c r="AB12" s="3" t="s">
        <v>8</v>
      </c>
      <c r="AC12" s="3"/>
      <c r="AD12" s="3"/>
      <c r="AE12" s="3" t="s">
        <v>8</v>
      </c>
      <c r="AF12" s="39"/>
      <c r="AG12" s="72"/>
      <c r="AH12" s="73"/>
      <c r="AI12" s="74"/>
      <c r="AJ12" s="74"/>
      <c r="AK12" s="74"/>
      <c r="AL12" s="74"/>
      <c r="AM12" s="75"/>
      <c r="AN12" s="72"/>
    </row>
    <row r="13" spans="1:43" x14ac:dyDescent="0.4">
      <c r="A13" s="55">
        <v>4</v>
      </c>
      <c r="B13" s="50" t="s">
        <v>0</v>
      </c>
      <c r="C13" s="49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52"/>
      <c r="AG13" s="72">
        <f t="shared" ref="AG13" si="15">AH13*3+AJ13</f>
        <v>0</v>
      </c>
      <c r="AH13" s="73">
        <f t="shared" ref="AH13" si="16">COUNTIF(C13:AF15,"○")</f>
        <v>0</v>
      </c>
      <c r="AI13" s="74">
        <f t="shared" ref="AI13" si="17">COUNTIF(C13:AF15,"●")</f>
        <v>0</v>
      </c>
      <c r="AJ13" s="74">
        <f t="shared" ref="AJ13" si="18">COUNTIF(C13:AF15,"△")</f>
        <v>0</v>
      </c>
      <c r="AK13" s="74">
        <f t="shared" ref="AK13" si="19">C15+F15+I15+L15+O15+R15+U15+X15+AA15+AD15</f>
        <v>0</v>
      </c>
      <c r="AL13" s="74">
        <f t="shared" ref="AL13" si="20">E15+H15+K15+N15+Q15+T15+W15+Z15+AC15+AF15</f>
        <v>0</v>
      </c>
      <c r="AM13" s="75">
        <f t="shared" ref="AM13" si="21">AK13-AL13</f>
        <v>0</v>
      </c>
      <c r="AN13" s="72">
        <f t="shared" ref="AN13:AN33" si="22">RANK(AG13,$AG$4:$AG$33)</f>
        <v>1</v>
      </c>
    </row>
    <row r="14" spans="1:43" x14ac:dyDescent="0.4">
      <c r="A14" s="55"/>
      <c r="B14" s="50"/>
      <c r="C14" s="49"/>
      <c r="D14" s="44"/>
      <c r="E14" s="44"/>
      <c r="F14" s="44"/>
      <c r="G14" s="44"/>
      <c r="H14" s="44"/>
      <c r="I14" s="44"/>
      <c r="J14" s="44"/>
      <c r="K14" s="44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52"/>
      <c r="AG14" s="72"/>
      <c r="AH14" s="73"/>
      <c r="AI14" s="74"/>
      <c r="AJ14" s="74"/>
      <c r="AK14" s="74"/>
      <c r="AL14" s="74"/>
      <c r="AM14" s="75"/>
      <c r="AN14" s="72"/>
    </row>
    <row r="15" spans="1:43" x14ac:dyDescent="0.4">
      <c r="A15" s="55"/>
      <c r="B15" s="50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43"/>
      <c r="M15" s="43"/>
      <c r="N15" s="43"/>
      <c r="O15" s="3"/>
      <c r="P15" s="3" t="s">
        <v>8</v>
      </c>
      <c r="Q15" s="3"/>
      <c r="R15" s="3"/>
      <c r="S15" s="3" t="s">
        <v>8</v>
      </c>
      <c r="T15" s="3"/>
      <c r="U15" s="3"/>
      <c r="V15" s="3" t="s">
        <v>8</v>
      </c>
      <c r="W15" s="3"/>
      <c r="X15" s="3"/>
      <c r="Y15" s="3" t="s">
        <v>8</v>
      </c>
      <c r="Z15" s="3"/>
      <c r="AA15" s="3"/>
      <c r="AB15" s="3" t="s">
        <v>8</v>
      </c>
      <c r="AC15" s="3"/>
      <c r="AD15" s="3"/>
      <c r="AE15" s="3" t="s">
        <v>8</v>
      </c>
      <c r="AF15" s="39"/>
      <c r="AG15" s="72"/>
      <c r="AH15" s="73"/>
      <c r="AI15" s="74"/>
      <c r="AJ15" s="74"/>
      <c r="AK15" s="74"/>
      <c r="AL15" s="74"/>
      <c r="AM15" s="75"/>
      <c r="AN15" s="72"/>
    </row>
    <row r="16" spans="1:43" x14ac:dyDescent="0.4">
      <c r="A16" s="55">
        <v>5</v>
      </c>
      <c r="B16" s="50" t="s">
        <v>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52"/>
      <c r="AG16" s="72">
        <f t="shared" ref="AG16" si="23">AH16*3+AJ16</f>
        <v>0</v>
      </c>
      <c r="AH16" s="73">
        <f t="shared" ref="AH16" si="24">COUNTIF(C16:AF18,"○")</f>
        <v>0</v>
      </c>
      <c r="AI16" s="74">
        <f t="shared" ref="AI16" si="25">COUNTIF(C16:AF18,"●")</f>
        <v>0</v>
      </c>
      <c r="AJ16" s="74">
        <f t="shared" ref="AJ16" si="26">COUNTIF(C16:AF18,"△")</f>
        <v>0</v>
      </c>
      <c r="AK16" s="74">
        <f t="shared" ref="AK16" si="27">C18+F18+I18+L18+O18+R18+U18+X18+AA18+AD18</f>
        <v>0</v>
      </c>
      <c r="AL16" s="74">
        <f t="shared" ref="AL16" si="28">E18+H18+K18+N18+Q18+T18+W18+Z18+AC18+AF18</f>
        <v>0</v>
      </c>
      <c r="AM16" s="75">
        <f t="shared" ref="AM16" si="29">AK16-AL16</f>
        <v>0</v>
      </c>
      <c r="AN16" s="72">
        <f t="shared" ref="AN16:AN33" si="30">RANK(AG16,$AG$4:$AG$33)</f>
        <v>1</v>
      </c>
    </row>
    <row r="17" spans="1:40" x14ac:dyDescent="0.4">
      <c r="A17" s="55"/>
      <c r="B17" s="50"/>
      <c r="C17" s="4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2"/>
      <c r="AG17" s="72"/>
      <c r="AH17" s="73"/>
      <c r="AI17" s="74"/>
      <c r="AJ17" s="74"/>
      <c r="AK17" s="74"/>
      <c r="AL17" s="74"/>
      <c r="AM17" s="75"/>
      <c r="AN17" s="72"/>
    </row>
    <row r="18" spans="1:40" x14ac:dyDescent="0.4">
      <c r="A18" s="55"/>
      <c r="B18" s="50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43"/>
      <c r="P18" s="43"/>
      <c r="Q18" s="43"/>
      <c r="R18" s="3"/>
      <c r="S18" s="3" t="s">
        <v>8</v>
      </c>
      <c r="T18" s="3"/>
      <c r="U18" s="3"/>
      <c r="V18" s="3" t="s">
        <v>8</v>
      </c>
      <c r="W18" s="3"/>
      <c r="X18" s="3"/>
      <c r="Y18" s="3" t="s">
        <v>8</v>
      </c>
      <c r="Z18" s="3"/>
      <c r="AA18" s="3"/>
      <c r="AB18" s="3" t="s">
        <v>8</v>
      </c>
      <c r="AC18" s="3"/>
      <c r="AD18" s="3"/>
      <c r="AE18" s="3" t="s">
        <v>8</v>
      </c>
      <c r="AF18" s="39"/>
      <c r="AG18" s="72"/>
      <c r="AH18" s="73"/>
      <c r="AI18" s="74"/>
      <c r="AJ18" s="74"/>
      <c r="AK18" s="74"/>
      <c r="AL18" s="74"/>
      <c r="AM18" s="75"/>
      <c r="AN18" s="72"/>
    </row>
    <row r="19" spans="1:40" x14ac:dyDescent="0.4">
      <c r="A19" s="55">
        <v>6</v>
      </c>
      <c r="B19" s="50" t="s">
        <v>0</v>
      </c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/>
      <c r="S19" s="43"/>
      <c r="T19" s="43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52"/>
      <c r="AG19" s="72">
        <f t="shared" ref="AG19" si="31">AH19*3+AJ19</f>
        <v>0</v>
      </c>
      <c r="AH19" s="73">
        <f t="shared" ref="AH19" si="32">COUNTIF(C19:AF21,"○")</f>
        <v>0</v>
      </c>
      <c r="AI19" s="74">
        <f t="shared" ref="AI19" si="33">COUNTIF(C19:AF21,"●")</f>
        <v>0</v>
      </c>
      <c r="AJ19" s="74">
        <f t="shared" ref="AJ19" si="34">COUNTIF(C19:AF21,"△")</f>
        <v>0</v>
      </c>
      <c r="AK19" s="74">
        <f t="shared" ref="AK19" si="35">C21+F21+I21+L21+O21+R21+U21+X21+AA21+AD21</f>
        <v>0</v>
      </c>
      <c r="AL19" s="74">
        <f t="shared" ref="AL19" si="36">E21+H21+K21+N21+Q21+T21+W21+Z21+AC21+AF21</f>
        <v>0</v>
      </c>
      <c r="AM19" s="75">
        <f t="shared" ref="AM19" si="37">AK19-AL19</f>
        <v>0</v>
      </c>
      <c r="AN19" s="72">
        <f t="shared" ref="AN19:AN33" si="38">RANK(AG19,$AG$4:$AG$33)</f>
        <v>1</v>
      </c>
    </row>
    <row r="20" spans="1:40" x14ac:dyDescent="0.4">
      <c r="A20" s="55"/>
      <c r="B20" s="50"/>
      <c r="C20" s="4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  <c r="S20" s="43"/>
      <c r="T20" s="43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2"/>
      <c r="AG20" s="72"/>
      <c r="AH20" s="73"/>
      <c r="AI20" s="74"/>
      <c r="AJ20" s="74"/>
      <c r="AK20" s="74"/>
      <c r="AL20" s="74"/>
      <c r="AM20" s="75"/>
      <c r="AN20" s="72"/>
    </row>
    <row r="21" spans="1:40" x14ac:dyDescent="0.4">
      <c r="A21" s="55"/>
      <c r="B21" s="50"/>
      <c r="C21" s="32"/>
      <c r="D21" s="3" t="s">
        <v>8</v>
      </c>
      <c r="E21" s="3"/>
      <c r="F21" s="3"/>
      <c r="G21" s="3" t="s">
        <v>8</v>
      </c>
      <c r="H21" s="3"/>
      <c r="I21" s="3"/>
      <c r="J21" s="3" t="s">
        <v>8</v>
      </c>
      <c r="K21" s="3"/>
      <c r="L21" s="3"/>
      <c r="M21" s="3" t="s">
        <v>8</v>
      </c>
      <c r="N21" s="3"/>
      <c r="O21" s="3"/>
      <c r="P21" s="3" t="s">
        <v>8</v>
      </c>
      <c r="Q21" s="3"/>
      <c r="R21" s="43"/>
      <c r="S21" s="43"/>
      <c r="T21" s="43"/>
      <c r="U21" s="3"/>
      <c r="V21" s="3" t="s">
        <v>8</v>
      </c>
      <c r="W21" s="3"/>
      <c r="X21" s="3"/>
      <c r="Y21" s="3" t="s">
        <v>8</v>
      </c>
      <c r="Z21" s="3"/>
      <c r="AA21" s="3"/>
      <c r="AB21" s="3" t="s">
        <v>8</v>
      </c>
      <c r="AC21" s="3"/>
      <c r="AD21" s="3"/>
      <c r="AE21" s="3" t="s">
        <v>8</v>
      </c>
      <c r="AF21" s="39"/>
      <c r="AG21" s="72"/>
      <c r="AH21" s="73"/>
      <c r="AI21" s="74"/>
      <c r="AJ21" s="74"/>
      <c r="AK21" s="74"/>
      <c r="AL21" s="74"/>
      <c r="AM21" s="75"/>
      <c r="AN21" s="72"/>
    </row>
    <row r="22" spans="1:40" x14ac:dyDescent="0.4">
      <c r="A22" s="55">
        <v>7</v>
      </c>
      <c r="B22" s="50" t="s">
        <v>0</v>
      </c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3"/>
      <c r="V22" s="43"/>
      <c r="W22" s="43"/>
      <c r="X22" s="44"/>
      <c r="Y22" s="44"/>
      <c r="Z22" s="44"/>
      <c r="AA22" s="44"/>
      <c r="AB22" s="44"/>
      <c r="AC22" s="44"/>
      <c r="AD22" s="44"/>
      <c r="AE22" s="44"/>
      <c r="AF22" s="52"/>
      <c r="AG22" s="72">
        <f t="shared" ref="AG22" si="39">AH22*3+AJ22</f>
        <v>0</v>
      </c>
      <c r="AH22" s="73">
        <f t="shared" ref="AH22" si="40">COUNTIF(C22:AF24,"○")</f>
        <v>0</v>
      </c>
      <c r="AI22" s="74">
        <f t="shared" ref="AI22" si="41">COUNTIF(C22:AF24,"●")</f>
        <v>0</v>
      </c>
      <c r="AJ22" s="74">
        <f t="shared" ref="AJ22" si="42">COUNTIF(C22:AF24,"△")</f>
        <v>0</v>
      </c>
      <c r="AK22" s="74">
        <f t="shared" ref="AK22" si="43">C24+F24+I24+L24+O24+R24+U24+X24+AA24+AD24</f>
        <v>0</v>
      </c>
      <c r="AL22" s="74">
        <f t="shared" ref="AL22" si="44">E24+H24+K24+N24+Q24+T24+W24+Z24+AC24+AF24</f>
        <v>0</v>
      </c>
      <c r="AM22" s="75">
        <f>AK22-AL22</f>
        <v>0</v>
      </c>
      <c r="AN22" s="72">
        <f t="shared" ref="AN22:AN33" si="45">RANK(AG22,$AG$4:$AG$33)</f>
        <v>1</v>
      </c>
    </row>
    <row r="23" spans="1:40" x14ac:dyDescent="0.4">
      <c r="A23" s="55"/>
      <c r="B23" s="50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3"/>
      <c r="V23" s="43"/>
      <c r="W23" s="43"/>
      <c r="X23" s="44"/>
      <c r="Y23" s="44"/>
      <c r="Z23" s="44"/>
      <c r="AA23" s="44"/>
      <c r="AB23" s="44"/>
      <c r="AC23" s="44"/>
      <c r="AD23" s="44"/>
      <c r="AE23" s="44"/>
      <c r="AF23" s="52"/>
      <c r="AG23" s="72"/>
      <c r="AH23" s="73"/>
      <c r="AI23" s="74"/>
      <c r="AJ23" s="74"/>
      <c r="AK23" s="74"/>
      <c r="AL23" s="74"/>
      <c r="AM23" s="75"/>
      <c r="AN23" s="72"/>
    </row>
    <row r="24" spans="1:40" x14ac:dyDescent="0.4">
      <c r="A24" s="55"/>
      <c r="B24" s="50"/>
      <c r="C24" s="32"/>
      <c r="D24" s="3" t="s">
        <v>8</v>
      </c>
      <c r="E24" s="3"/>
      <c r="F24" s="3"/>
      <c r="G24" s="3" t="s">
        <v>8</v>
      </c>
      <c r="H24" s="3"/>
      <c r="I24" s="3"/>
      <c r="J24" s="3" t="s">
        <v>8</v>
      </c>
      <c r="K24" s="3"/>
      <c r="L24" s="3"/>
      <c r="M24" s="3" t="s">
        <v>8</v>
      </c>
      <c r="N24" s="3"/>
      <c r="O24" s="3"/>
      <c r="P24" s="3" t="s">
        <v>8</v>
      </c>
      <c r="Q24" s="3"/>
      <c r="R24" s="3"/>
      <c r="S24" s="3" t="s">
        <v>8</v>
      </c>
      <c r="T24" s="3"/>
      <c r="U24" s="43"/>
      <c r="V24" s="43"/>
      <c r="W24" s="43"/>
      <c r="X24" s="3"/>
      <c r="Y24" s="3" t="s">
        <v>8</v>
      </c>
      <c r="Z24" s="3"/>
      <c r="AA24" s="3"/>
      <c r="AB24" s="3" t="s">
        <v>8</v>
      </c>
      <c r="AC24" s="3"/>
      <c r="AD24" s="3"/>
      <c r="AE24" s="3" t="s">
        <v>8</v>
      </c>
      <c r="AF24" s="39"/>
      <c r="AG24" s="72"/>
      <c r="AH24" s="73"/>
      <c r="AI24" s="74"/>
      <c r="AJ24" s="74"/>
      <c r="AK24" s="74"/>
      <c r="AL24" s="74"/>
      <c r="AM24" s="75"/>
      <c r="AN24" s="72"/>
    </row>
    <row r="25" spans="1:40" x14ac:dyDescent="0.4">
      <c r="A25" s="55">
        <v>8</v>
      </c>
      <c r="B25" s="50" t="s">
        <v>0</v>
      </c>
      <c r="C25" s="49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3"/>
      <c r="Y25" s="43"/>
      <c r="Z25" s="43"/>
      <c r="AA25" s="44"/>
      <c r="AB25" s="44"/>
      <c r="AC25" s="44"/>
      <c r="AD25" s="44"/>
      <c r="AE25" s="44"/>
      <c r="AF25" s="52"/>
      <c r="AG25" s="72">
        <f>AH25*3+AJ25</f>
        <v>0</v>
      </c>
      <c r="AH25" s="73">
        <f t="shared" ref="AH25" si="46">COUNTIF(C25:AF27,"○")</f>
        <v>0</v>
      </c>
      <c r="AI25" s="74">
        <f t="shared" ref="AI25" si="47">COUNTIF(C25:AF27,"●")</f>
        <v>0</v>
      </c>
      <c r="AJ25" s="74">
        <f t="shared" ref="AJ25" si="48">COUNTIF(C25:AF27,"△")</f>
        <v>0</v>
      </c>
      <c r="AK25" s="74">
        <f t="shared" ref="AK25" si="49">C27+F27+I27+L27+O27+R27+U27+X27+AA27+AD27</f>
        <v>0</v>
      </c>
      <c r="AL25" s="74">
        <f t="shared" ref="AL25" si="50">E27+H27+K27+N27+Q27+T27+W27+Z27+AC27+AF27</f>
        <v>0</v>
      </c>
      <c r="AM25" s="75">
        <f t="shared" ref="AM25" si="51">AK25-AL25</f>
        <v>0</v>
      </c>
      <c r="AN25" s="72">
        <f t="shared" ref="AN25:AN33" si="52">RANK(AG25,$AG$4:$AG$33)</f>
        <v>1</v>
      </c>
    </row>
    <row r="26" spans="1:40" x14ac:dyDescent="0.4">
      <c r="A26" s="55"/>
      <c r="B26" s="50"/>
      <c r="C26" s="4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3"/>
      <c r="Y26" s="43"/>
      <c r="Z26" s="43"/>
      <c r="AA26" s="44"/>
      <c r="AB26" s="44"/>
      <c r="AC26" s="44"/>
      <c r="AD26" s="44"/>
      <c r="AE26" s="44"/>
      <c r="AF26" s="52"/>
      <c r="AG26" s="72"/>
      <c r="AH26" s="73"/>
      <c r="AI26" s="74"/>
      <c r="AJ26" s="74"/>
      <c r="AK26" s="74"/>
      <c r="AL26" s="74"/>
      <c r="AM26" s="75"/>
      <c r="AN26" s="72"/>
    </row>
    <row r="27" spans="1:40" x14ac:dyDescent="0.4">
      <c r="A27" s="55"/>
      <c r="B27" s="50"/>
      <c r="C27" s="32"/>
      <c r="D27" s="3" t="s">
        <v>8</v>
      </c>
      <c r="E27" s="3"/>
      <c r="F27" s="3"/>
      <c r="G27" s="3" t="s">
        <v>8</v>
      </c>
      <c r="H27" s="3"/>
      <c r="I27" s="3"/>
      <c r="J27" s="3" t="s">
        <v>8</v>
      </c>
      <c r="K27" s="3"/>
      <c r="L27" s="3"/>
      <c r="M27" s="3" t="s">
        <v>8</v>
      </c>
      <c r="N27" s="3"/>
      <c r="O27" s="3"/>
      <c r="P27" s="3" t="s">
        <v>8</v>
      </c>
      <c r="Q27" s="3"/>
      <c r="R27" s="3"/>
      <c r="S27" s="3" t="s">
        <v>8</v>
      </c>
      <c r="T27" s="3"/>
      <c r="U27" s="3"/>
      <c r="V27" s="3" t="s">
        <v>8</v>
      </c>
      <c r="W27" s="3"/>
      <c r="X27" s="43"/>
      <c r="Y27" s="43"/>
      <c r="Z27" s="43"/>
      <c r="AA27" s="3"/>
      <c r="AB27" s="3" t="s">
        <v>8</v>
      </c>
      <c r="AC27" s="3"/>
      <c r="AD27" s="3"/>
      <c r="AE27" s="3" t="s">
        <v>8</v>
      </c>
      <c r="AF27" s="39"/>
      <c r="AG27" s="72"/>
      <c r="AH27" s="73"/>
      <c r="AI27" s="74"/>
      <c r="AJ27" s="74"/>
      <c r="AK27" s="74"/>
      <c r="AL27" s="74"/>
      <c r="AM27" s="75"/>
      <c r="AN27" s="72"/>
    </row>
    <row r="28" spans="1:40" x14ac:dyDescent="0.4">
      <c r="A28" s="55">
        <v>9</v>
      </c>
      <c r="B28" s="50" t="s">
        <v>0</v>
      </c>
      <c r="C28" s="4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3"/>
      <c r="AB28" s="43"/>
      <c r="AC28" s="43"/>
      <c r="AD28" s="44"/>
      <c r="AE28" s="44"/>
      <c r="AF28" s="52"/>
      <c r="AG28" s="72">
        <f>AH28*3+AJ28</f>
        <v>0</v>
      </c>
      <c r="AH28" s="73">
        <f t="shared" ref="AH28" si="53">COUNTIF(C28:AF30,"○")</f>
        <v>0</v>
      </c>
      <c r="AI28" s="74">
        <f t="shared" ref="AI28" si="54">COUNTIF(C28:AF30,"●")</f>
        <v>0</v>
      </c>
      <c r="AJ28" s="74">
        <f t="shared" ref="AJ28" si="55">COUNTIF(C28:AF30,"△")</f>
        <v>0</v>
      </c>
      <c r="AK28" s="74">
        <f t="shared" ref="AK28" si="56">C30+F30+I30+L30+O30+R30+U30+X30+AA30+AD30</f>
        <v>0</v>
      </c>
      <c r="AL28" s="74">
        <f t="shared" ref="AL28" si="57">E30+H30+K30+N30+Q30+T30+W30+Z30+AC30+AF30</f>
        <v>0</v>
      </c>
      <c r="AM28" s="75">
        <f>AK28-AL28</f>
        <v>0</v>
      </c>
      <c r="AN28" s="72">
        <f t="shared" ref="AN28:AN33" si="58">RANK(AG28,$AG$4:$AG$33)</f>
        <v>1</v>
      </c>
    </row>
    <row r="29" spans="1:40" x14ac:dyDescent="0.4">
      <c r="A29" s="55"/>
      <c r="B29" s="50"/>
      <c r="C29" s="49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3"/>
      <c r="AB29" s="43"/>
      <c r="AC29" s="43"/>
      <c r="AD29" s="44"/>
      <c r="AE29" s="44"/>
      <c r="AF29" s="52"/>
      <c r="AG29" s="72"/>
      <c r="AH29" s="73"/>
      <c r="AI29" s="74"/>
      <c r="AJ29" s="74"/>
      <c r="AK29" s="74"/>
      <c r="AL29" s="74"/>
      <c r="AM29" s="75"/>
      <c r="AN29" s="72"/>
    </row>
    <row r="30" spans="1:40" x14ac:dyDescent="0.4">
      <c r="A30" s="55"/>
      <c r="B30" s="50"/>
      <c r="C30" s="32"/>
      <c r="D30" s="3" t="s">
        <v>8</v>
      </c>
      <c r="E30" s="3"/>
      <c r="F30" s="3"/>
      <c r="G30" s="3" t="s">
        <v>8</v>
      </c>
      <c r="H30" s="3"/>
      <c r="I30" s="3"/>
      <c r="J30" s="3" t="s">
        <v>8</v>
      </c>
      <c r="K30" s="3"/>
      <c r="L30" s="3"/>
      <c r="M30" s="3" t="s">
        <v>8</v>
      </c>
      <c r="N30" s="3"/>
      <c r="O30" s="3"/>
      <c r="P30" s="3" t="s">
        <v>8</v>
      </c>
      <c r="Q30" s="3"/>
      <c r="R30" s="3"/>
      <c r="S30" s="3" t="s">
        <v>8</v>
      </c>
      <c r="T30" s="3"/>
      <c r="U30" s="3"/>
      <c r="V30" s="3" t="s">
        <v>8</v>
      </c>
      <c r="W30" s="3"/>
      <c r="X30" s="3"/>
      <c r="Y30" s="3" t="s">
        <v>8</v>
      </c>
      <c r="Z30" s="3"/>
      <c r="AA30" s="43"/>
      <c r="AB30" s="43"/>
      <c r="AC30" s="43"/>
      <c r="AD30" s="3"/>
      <c r="AE30" s="3" t="s">
        <v>8</v>
      </c>
      <c r="AF30" s="39"/>
      <c r="AG30" s="72"/>
      <c r="AH30" s="73"/>
      <c r="AI30" s="74"/>
      <c r="AJ30" s="74"/>
      <c r="AK30" s="74"/>
      <c r="AL30" s="74"/>
      <c r="AM30" s="75"/>
      <c r="AN30" s="72"/>
    </row>
    <row r="31" spans="1:40" x14ac:dyDescent="0.4">
      <c r="A31" s="55">
        <v>10</v>
      </c>
      <c r="B31" s="50" t="s">
        <v>0</v>
      </c>
      <c r="C31" s="49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3"/>
      <c r="AE31" s="43"/>
      <c r="AF31" s="53"/>
      <c r="AG31" s="72">
        <f>AH31*3+AJ31</f>
        <v>0</v>
      </c>
      <c r="AH31" s="73">
        <f t="shared" ref="AH31" si="59">COUNTIF(C31:AF33,"○")</f>
        <v>0</v>
      </c>
      <c r="AI31" s="74">
        <f t="shared" ref="AI31" si="60">COUNTIF(C31:AF33,"●")</f>
        <v>0</v>
      </c>
      <c r="AJ31" s="74">
        <f>COUNTIF(C31:AF33,"△")</f>
        <v>0</v>
      </c>
      <c r="AK31" s="74">
        <f t="shared" ref="AK31" si="61">C33+F33+I33+L33+O33+R33+U33+X33+AA33+AD33</f>
        <v>0</v>
      </c>
      <c r="AL31" s="74">
        <f t="shared" ref="AL31" si="62">E33+H33+K33+N33+Q33+T33+W33+Z33+AC33+AF33</f>
        <v>0</v>
      </c>
      <c r="AM31" s="75">
        <f>AK31-AL31</f>
        <v>0</v>
      </c>
      <c r="AN31" s="72">
        <f>RANK(AG31,$AG$4:$AG$33)</f>
        <v>1</v>
      </c>
    </row>
    <row r="32" spans="1:40" x14ac:dyDescent="0.4">
      <c r="A32" s="55"/>
      <c r="B32" s="50"/>
      <c r="C32" s="49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3"/>
      <c r="AE32" s="43"/>
      <c r="AF32" s="53"/>
      <c r="AG32" s="72"/>
      <c r="AH32" s="73"/>
      <c r="AI32" s="74"/>
      <c r="AJ32" s="74"/>
      <c r="AK32" s="74"/>
      <c r="AL32" s="74"/>
      <c r="AM32" s="75"/>
      <c r="AN32" s="72"/>
    </row>
    <row r="33" spans="1:40" ht="19.5" thickBot="1" x14ac:dyDescent="0.45">
      <c r="A33" s="55"/>
      <c r="B33" s="51"/>
      <c r="C33" s="33"/>
      <c r="D33" s="21" t="s">
        <v>8</v>
      </c>
      <c r="E33" s="21"/>
      <c r="F33" s="21"/>
      <c r="G33" s="21" t="s">
        <v>8</v>
      </c>
      <c r="H33" s="21"/>
      <c r="I33" s="21"/>
      <c r="J33" s="21" t="s">
        <v>8</v>
      </c>
      <c r="K33" s="21"/>
      <c r="L33" s="21"/>
      <c r="M33" s="21" t="s">
        <v>8</v>
      </c>
      <c r="N33" s="21"/>
      <c r="O33" s="21"/>
      <c r="P33" s="21" t="s">
        <v>8</v>
      </c>
      <c r="Q33" s="21"/>
      <c r="R33" s="21"/>
      <c r="S33" s="21" t="s">
        <v>8</v>
      </c>
      <c r="T33" s="21"/>
      <c r="U33" s="21"/>
      <c r="V33" s="21" t="s">
        <v>8</v>
      </c>
      <c r="W33" s="21"/>
      <c r="X33" s="21"/>
      <c r="Y33" s="21" t="s">
        <v>8</v>
      </c>
      <c r="Z33" s="21"/>
      <c r="AA33" s="21"/>
      <c r="AB33" s="21" t="s">
        <v>8</v>
      </c>
      <c r="AC33" s="21"/>
      <c r="AD33" s="45"/>
      <c r="AE33" s="45"/>
      <c r="AF33" s="54"/>
      <c r="AG33" s="76"/>
      <c r="AH33" s="77"/>
      <c r="AI33" s="78"/>
      <c r="AJ33" s="78"/>
      <c r="AK33" s="78"/>
      <c r="AL33" s="78"/>
      <c r="AM33" s="79"/>
      <c r="AN33" s="76"/>
    </row>
    <row r="34" spans="1:40" x14ac:dyDescent="0.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4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4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4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4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</sheetData>
  <mergeCells count="211">
    <mergeCell ref="A25:A27"/>
    <mergeCell ref="A28:A30"/>
    <mergeCell ref="A31:A33"/>
    <mergeCell ref="AN31:AN33"/>
    <mergeCell ref="AA31:AC32"/>
    <mergeCell ref="AD28:AF29"/>
    <mergeCell ref="A4:A6"/>
    <mergeCell ref="A7:A9"/>
    <mergeCell ref="A10:A12"/>
    <mergeCell ref="A13:A15"/>
    <mergeCell ref="A16:A18"/>
    <mergeCell ref="A19:A21"/>
    <mergeCell ref="A22:A24"/>
    <mergeCell ref="AH31:AH33"/>
    <mergeCell ref="AI31:AI33"/>
    <mergeCell ref="AJ31:AJ33"/>
    <mergeCell ref="AK31:AK33"/>
    <mergeCell ref="AL31:AL33"/>
    <mergeCell ref="AM31:AM33"/>
    <mergeCell ref="R31:T32"/>
    <mergeCell ref="U31:W32"/>
    <mergeCell ref="X31:Z32"/>
    <mergeCell ref="AD31:AF33"/>
    <mergeCell ref="AG31:AG33"/>
    <mergeCell ref="B31:B33"/>
    <mergeCell ref="C31:E32"/>
    <mergeCell ref="F31:H32"/>
    <mergeCell ref="I31:K32"/>
    <mergeCell ref="L31:N32"/>
    <mergeCell ref="O31:Q32"/>
    <mergeCell ref="AD3:AF3"/>
    <mergeCell ref="AD4:AF5"/>
    <mergeCell ref="AD7:AF8"/>
    <mergeCell ref="AD10:AF11"/>
    <mergeCell ref="AD13:AF14"/>
    <mergeCell ref="AD16:AF17"/>
    <mergeCell ref="AI28:AI30"/>
    <mergeCell ref="AJ28:AJ30"/>
    <mergeCell ref="AK28:AK30"/>
    <mergeCell ref="AL28:AL30"/>
    <mergeCell ref="AM28:AM30"/>
    <mergeCell ref="AN28:AN30"/>
    <mergeCell ref="R28:T29"/>
    <mergeCell ref="U28:W29"/>
    <mergeCell ref="X28:Z29"/>
    <mergeCell ref="AA28:AC30"/>
    <mergeCell ref="AG28:AG30"/>
    <mergeCell ref="AH28:AH30"/>
    <mergeCell ref="B28:B30"/>
    <mergeCell ref="C28:E29"/>
    <mergeCell ref="F28:H29"/>
    <mergeCell ref="I28:K29"/>
    <mergeCell ref="L28:N29"/>
    <mergeCell ref="O28:Q29"/>
    <mergeCell ref="AI25:AI27"/>
    <mergeCell ref="AJ25:AJ27"/>
    <mergeCell ref="AK25:AK27"/>
    <mergeCell ref="AL25:AL27"/>
    <mergeCell ref="AM25:AM27"/>
    <mergeCell ref="AN25:AN27"/>
    <mergeCell ref="R25:T26"/>
    <mergeCell ref="U25:W26"/>
    <mergeCell ref="X25:Z27"/>
    <mergeCell ref="AA25:AC26"/>
    <mergeCell ref="AG25:AG27"/>
    <mergeCell ref="AH25:AH27"/>
    <mergeCell ref="AD25:AF26"/>
    <mergeCell ref="B25:B27"/>
    <mergeCell ref="C25:E26"/>
    <mergeCell ref="F25:H26"/>
    <mergeCell ref="I25:K26"/>
    <mergeCell ref="L25:N26"/>
    <mergeCell ref="O25:Q26"/>
    <mergeCell ref="AI22:AI24"/>
    <mergeCell ref="AJ22:AJ24"/>
    <mergeCell ref="AK22:AK24"/>
    <mergeCell ref="AL22:AL24"/>
    <mergeCell ref="AM22:AM24"/>
    <mergeCell ref="AN22:AN24"/>
    <mergeCell ref="R22:T23"/>
    <mergeCell ref="U22:W24"/>
    <mergeCell ref="X22:Z23"/>
    <mergeCell ref="AA22:AC23"/>
    <mergeCell ref="AG22:AG24"/>
    <mergeCell ref="AH22:AH24"/>
    <mergeCell ref="AD22:AF23"/>
    <mergeCell ref="B22:B24"/>
    <mergeCell ref="C22:E23"/>
    <mergeCell ref="F22:H23"/>
    <mergeCell ref="I22:K23"/>
    <mergeCell ref="L22:N23"/>
    <mergeCell ref="O22:Q23"/>
    <mergeCell ref="AI19:AI21"/>
    <mergeCell ref="AJ19:AJ21"/>
    <mergeCell ref="AK19:AK21"/>
    <mergeCell ref="AL19:AL21"/>
    <mergeCell ref="AM19:AM21"/>
    <mergeCell ref="AN19:AN21"/>
    <mergeCell ref="R19:T21"/>
    <mergeCell ref="U19:W20"/>
    <mergeCell ref="X19:Z20"/>
    <mergeCell ref="AA19:AC20"/>
    <mergeCell ref="AG19:AG21"/>
    <mergeCell ref="AH19:AH21"/>
    <mergeCell ref="AD19:AF20"/>
    <mergeCell ref="B19:B21"/>
    <mergeCell ref="C19:E20"/>
    <mergeCell ref="F19:H20"/>
    <mergeCell ref="I19:K20"/>
    <mergeCell ref="L19:N20"/>
    <mergeCell ref="O19:Q20"/>
    <mergeCell ref="AI16:AI18"/>
    <mergeCell ref="AJ16:AJ18"/>
    <mergeCell ref="AK16:AK18"/>
    <mergeCell ref="AL16:AL18"/>
    <mergeCell ref="AM16:AM18"/>
    <mergeCell ref="AN16:AN18"/>
    <mergeCell ref="R16:T17"/>
    <mergeCell ref="U16:W17"/>
    <mergeCell ref="X16:Z17"/>
    <mergeCell ref="AA16:AC17"/>
    <mergeCell ref="AG16:AG18"/>
    <mergeCell ref="AH16:AH18"/>
    <mergeCell ref="B16:B18"/>
    <mergeCell ref="C16:E17"/>
    <mergeCell ref="F16:H17"/>
    <mergeCell ref="I16:K17"/>
    <mergeCell ref="L16:N17"/>
    <mergeCell ref="O16:Q18"/>
    <mergeCell ref="AI13:AI15"/>
    <mergeCell ref="AJ13:AJ15"/>
    <mergeCell ref="AK13:AK15"/>
    <mergeCell ref="AL13:AL15"/>
    <mergeCell ref="AM13:AM15"/>
    <mergeCell ref="AN13:AN15"/>
    <mergeCell ref="R13:T14"/>
    <mergeCell ref="U13:W14"/>
    <mergeCell ref="X13:Z14"/>
    <mergeCell ref="AA13:AC14"/>
    <mergeCell ref="AG13:AG15"/>
    <mergeCell ref="AH13:AH15"/>
    <mergeCell ref="B13:B15"/>
    <mergeCell ref="C13:E14"/>
    <mergeCell ref="F13:H14"/>
    <mergeCell ref="I13:K14"/>
    <mergeCell ref="L13:N15"/>
    <mergeCell ref="O13:Q14"/>
    <mergeCell ref="AI10:AI12"/>
    <mergeCell ref="AJ10:AJ12"/>
    <mergeCell ref="AK10:AK12"/>
    <mergeCell ref="AL10:AL12"/>
    <mergeCell ref="AM10:AM12"/>
    <mergeCell ref="AN10:AN12"/>
    <mergeCell ref="R10:T11"/>
    <mergeCell ref="U10:W11"/>
    <mergeCell ref="X10:Z11"/>
    <mergeCell ref="AA10:AC11"/>
    <mergeCell ref="AG10:AG12"/>
    <mergeCell ref="AH10:AH12"/>
    <mergeCell ref="B10:B12"/>
    <mergeCell ref="C10:E11"/>
    <mergeCell ref="F10:H11"/>
    <mergeCell ref="I10:K12"/>
    <mergeCell ref="L10:N11"/>
    <mergeCell ref="O10:Q11"/>
    <mergeCell ref="AI7:AI9"/>
    <mergeCell ref="AJ7:AJ9"/>
    <mergeCell ref="AK7:AK9"/>
    <mergeCell ref="AL7:AL9"/>
    <mergeCell ref="AM7:AM9"/>
    <mergeCell ref="AN7:AN9"/>
    <mergeCell ref="R7:T8"/>
    <mergeCell ref="U7:W8"/>
    <mergeCell ref="X7:Z8"/>
    <mergeCell ref="AA7:AC8"/>
    <mergeCell ref="AG7:AG9"/>
    <mergeCell ref="AH7:AH9"/>
    <mergeCell ref="B7:B9"/>
    <mergeCell ref="C7:E8"/>
    <mergeCell ref="F7:H9"/>
    <mergeCell ref="I7:K8"/>
    <mergeCell ref="L7:N8"/>
    <mergeCell ref="O7:Q8"/>
    <mergeCell ref="AI4:AI6"/>
    <mergeCell ref="AJ4:AJ6"/>
    <mergeCell ref="AK4:AK6"/>
    <mergeCell ref="AL4:AL6"/>
    <mergeCell ref="AM4:AM6"/>
    <mergeCell ref="AN4:AN6"/>
    <mergeCell ref="R4:T5"/>
    <mergeCell ref="U4:W5"/>
    <mergeCell ref="X4:Z5"/>
    <mergeCell ref="AA4:AC5"/>
    <mergeCell ref="AG4:AG6"/>
    <mergeCell ref="AH4:AH6"/>
    <mergeCell ref="B4:B6"/>
    <mergeCell ref="C4:E6"/>
    <mergeCell ref="F4:H5"/>
    <mergeCell ref="I4:K5"/>
    <mergeCell ref="L4:N5"/>
    <mergeCell ref="O4:Q5"/>
    <mergeCell ref="C1:AN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1"/>
  <dataValidations count="1">
    <dataValidation type="list" allowBlank="1" showInputMessage="1" showErrorMessage="1" sqref="AA25:AF26 AD28:AF29 C31:AC32 X22:AF23 U19:AF20 R16:AF17 O13:AF14 L10:AF11 C7:E8 C22:T23 C19:Q20 C16:N17 C13:K14 C10:H11 C25:W26 I7:AF8 C28:Z29 F4:AF5" xr:uid="{E7F4FC2D-D08E-44B7-BCBD-153085789A13}">
      <formula1>$AQ$4:$AQ$6</formula1>
    </dataValidation>
  </dataValidation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60FE-F951-4B3C-96B2-267019090A6F}">
  <sheetPr>
    <pageSetUpPr fitToPage="1"/>
  </sheetPr>
  <dimension ref="A1:AN38"/>
  <sheetViews>
    <sheetView zoomScale="70" zoomScaleNormal="70" workbookViewId="0">
      <selection activeCell="C1" sqref="C1:AN1"/>
    </sheetView>
  </sheetViews>
  <sheetFormatPr defaultRowHeight="18.75" x14ac:dyDescent="0.4"/>
  <cols>
    <col min="1" max="1" width="4.25" bestFit="1" customWidth="1"/>
    <col min="3" max="32" width="4.625" customWidth="1"/>
    <col min="34" max="39" width="7.625" customWidth="1"/>
  </cols>
  <sheetData>
    <row r="1" spans="1:40" ht="42.75" customHeight="1" x14ac:dyDescent="0.4">
      <c r="C1" s="20" t="s">
        <v>14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0" ht="19.5" thickBo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1" customFormat="1" ht="19.5" thickBot="1" x14ac:dyDescent="0.45">
      <c r="B3" s="34"/>
      <c r="C3" s="30" t="s">
        <v>0</v>
      </c>
      <c r="D3" s="47"/>
      <c r="E3" s="47"/>
      <c r="F3" s="47" t="s">
        <v>0</v>
      </c>
      <c r="G3" s="47"/>
      <c r="H3" s="47"/>
      <c r="I3" s="47" t="s">
        <v>0</v>
      </c>
      <c r="J3" s="47"/>
      <c r="K3" s="47"/>
      <c r="L3" s="47" t="s">
        <v>0</v>
      </c>
      <c r="M3" s="47"/>
      <c r="N3" s="47"/>
      <c r="O3" s="47" t="s">
        <v>0</v>
      </c>
      <c r="P3" s="47"/>
      <c r="Q3" s="47"/>
      <c r="R3" s="47" t="s">
        <v>0</v>
      </c>
      <c r="S3" s="47"/>
      <c r="T3" s="47"/>
      <c r="U3" s="47" t="s">
        <v>0</v>
      </c>
      <c r="V3" s="47"/>
      <c r="W3" s="47"/>
      <c r="X3" s="47" t="s">
        <v>0</v>
      </c>
      <c r="Y3" s="47"/>
      <c r="Z3" s="47"/>
      <c r="AA3" s="47" t="s">
        <v>0</v>
      </c>
      <c r="AB3" s="47"/>
      <c r="AC3" s="47"/>
      <c r="AD3" s="47" t="s">
        <v>0</v>
      </c>
      <c r="AE3" s="47"/>
      <c r="AF3" s="28"/>
      <c r="AG3" s="80" t="s">
        <v>6</v>
      </c>
      <c r="AH3" s="85" t="s">
        <v>1</v>
      </c>
      <c r="AI3" s="86" t="s">
        <v>2</v>
      </c>
      <c r="AJ3" s="86" t="s">
        <v>3</v>
      </c>
      <c r="AK3" s="86" t="s">
        <v>4</v>
      </c>
      <c r="AL3" s="86" t="s">
        <v>5</v>
      </c>
      <c r="AM3" s="87" t="s">
        <v>15</v>
      </c>
      <c r="AN3" s="80" t="s">
        <v>7</v>
      </c>
    </row>
    <row r="4" spans="1:40" x14ac:dyDescent="0.4">
      <c r="A4" s="55">
        <v>1</v>
      </c>
      <c r="B4" s="36" t="s">
        <v>0</v>
      </c>
      <c r="C4" s="18"/>
      <c r="D4" s="46"/>
      <c r="E4" s="4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3"/>
      <c r="AG4" s="88"/>
      <c r="AH4" s="89"/>
      <c r="AI4" s="90"/>
      <c r="AJ4" s="90"/>
      <c r="AK4" s="90"/>
      <c r="AL4" s="90"/>
      <c r="AM4" s="91"/>
      <c r="AN4" s="88"/>
    </row>
    <row r="5" spans="1:40" x14ac:dyDescent="0.4">
      <c r="A5" s="55"/>
      <c r="B5" s="50"/>
      <c r="C5" s="48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52"/>
      <c r="AG5" s="92"/>
      <c r="AH5" s="93"/>
      <c r="AI5" s="94"/>
      <c r="AJ5" s="94"/>
      <c r="AK5" s="94"/>
      <c r="AL5" s="94"/>
      <c r="AM5" s="95"/>
      <c r="AN5" s="92"/>
    </row>
    <row r="6" spans="1:40" x14ac:dyDescent="0.4">
      <c r="A6" s="55"/>
      <c r="B6" s="50"/>
      <c r="C6" s="48"/>
      <c r="D6" s="43"/>
      <c r="E6" s="43"/>
      <c r="F6" s="3"/>
      <c r="G6" s="3" t="s">
        <v>8</v>
      </c>
      <c r="H6" s="3"/>
      <c r="I6" s="3"/>
      <c r="J6" s="3" t="s">
        <v>8</v>
      </c>
      <c r="K6" s="3"/>
      <c r="L6" s="3"/>
      <c r="M6" s="3" t="s">
        <v>8</v>
      </c>
      <c r="N6" s="3"/>
      <c r="O6" s="3"/>
      <c r="P6" s="3" t="s">
        <v>8</v>
      </c>
      <c r="Q6" s="3"/>
      <c r="R6" s="3"/>
      <c r="S6" s="3" t="s">
        <v>8</v>
      </c>
      <c r="T6" s="3"/>
      <c r="U6" s="3"/>
      <c r="V6" s="3" t="s">
        <v>8</v>
      </c>
      <c r="W6" s="3"/>
      <c r="X6" s="3"/>
      <c r="Y6" s="3" t="s">
        <v>8</v>
      </c>
      <c r="Z6" s="3"/>
      <c r="AA6" s="3"/>
      <c r="AB6" s="3" t="s">
        <v>8</v>
      </c>
      <c r="AC6" s="3"/>
      <c r="AD6" s="3"/>
      <c r="AE6" s="3" t="s">
        <v>8</v>
      </c>
      <c r="AF6" s="39"/>
      <c r="AG6" s="92"/>
      <c r="AH6" s="93"/>
      <c r="AI6" s="94"/>
      <c r="AJ6" s="94"/>
      <c r="AK6" s="94"/>
      <c r="AL6" s="94"/>
      <c r="AM6" s="95"/>
      <c r="AN6" s="92"/>
    </row>
    <row r="7" spans="1:40" x14ac:dyDescent="0.4">
      <c r="A7" s="55">
        <v>2</v>
      </c>
      <c r="B7" s="50" t="s">
        <v>0</v>
      </c>
      <c r="C7" s="49"/>
      <c r="D7" s="44"/>
      <c r="E7" s="44"/>
      <c r="F7" s="43"/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52"/>
      <c r="AG7" s="92"/>
      <c r="AH7" s="93"/>
      <c r="AI7" s="94"/>
      <c r="AJ7" s="94"/>
      <c r="AK7" s="94"/>
      <c r="AL7" s="94"/>
      <c r="AM7" s="95"/>
      <c r="AN7" s="92"/>
    </row>
    <row r="8" spans="1:40" x14ac:dyDescent="0.4">
      <c r="A8" s="55"/>
      <c r="B8" s="50"/>
      <c r="C8" s="49"/>
      <c r="D8" s="44"/>
      <c r="E8" s="44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52"/>
      <c r="AG8" s="92"/>
      <c r="AH8" s="93"/>
      <c r="AI8" s="94"/>
      <c r="AJ8" s="94"/>
      <c r="AK8" s="94"/>
      <c r="AL8" s="94"/>
      <c r="AM8" s="95"/>
      <c r="AN8" s="92"/>
    </row>
    <row r="9" spans="1:40" x14ac:dyDescent="0.4">
      <c r="A9" s="55"/>
      <c r="B9" s="50"/>
      <c r="C9" s="32"/>
      <c r="D9" s="3" t="s">
        <v>8</v>
      </c>
      <c r="E9" s="3"/>
      <c r="F9" s="43"/>
      <c r="G9" s="43"/>
      <c r="H9" s="43"/>
      <c r="I9" s="3"/>
      <c r="J9" s="3" t="s">
        <v>8</v>
      </c>
      <c r="K9" s="3"/>
      <c r="L9" s="3"/>
      <c r="M9" s="3" t="s">
        <v>8</v>
      </c>
      <c r="N9" s="3"/>
      <c r="O9" s="3"/>
      <c r="P9" s="3" t="s">
        <v>8</v>
      </c>
      <c r="Q9" s="3"/>
      <c r="R9" s="3"/>
      <c r="S9" s="3" t="s">
        <v>8</v>
      </c>
      <c r="T9" s="3"/>
      <c r="U9" s="3"/>
      <c r="V9" s="3" t="s">
        <v>8</v>
      </c>
      <c r="W9" s="3"/>
      <c r="X9" s="3"/>
      <c r="Y9" s="3" t="s">
        <v>8</v>
      </c>
      <c r="Z9" s="3"/>
      <c r="AA9" s="3"/>
      <c r="AB9" s="3" t="s">
        <v>8</v>
      </c>
      <c r="AC9" s="3"/>
      <c r="AD9" s="3"/>
      <c r="AE9" s="3" t="s">
        <v>8</v>
      </c>
      <c r="AF9" s="39"/>
      <c r="AG9" s="92"/>
      <c r="AH9" s="93"/>
      <c r="AI9" s="94"/>
      <c r="AJ9" s="94"/>
      <c r="AK9" s="94"/>
      <c r="AL9" s="94"/>
      <c r="AM9" s="95"/>
      <c r="AN9" s="92"/>
    </row>
    <row r="10" spans="1:40" x14ac:dyDescent="0.4">
      <c r="A10" s="55">
        <v>3</v>
      </c>
      <c r="B10" s="50" t="s">
        <v>0</v>
      </c>
      <c r="C10" s="49"/>
      <c r="D10" s="44"/>
      <c r="E10" s="44"/>
      <c r="F10" s="44"/>
      <c r="G10" s="44"/>
      <c r="H10" s="44"/>
      <c r="I10" s="43"/>
      <c r="J10" s="43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52"/>
      <c r="AG10" s="92"/>
      <c r="AH10" s="93"/>
      <c r="AI10" s="94"/>
      <c r="AJ10" s="94"/>
      <c r="AK10" s="94"/>
      <c r="AL10" s="94"/>
      <c r="AM10" s="95"/>
      <c r="AN10" s="92"/>
    </row>
    <row r="11" spans="1:40" x14ac:dyDescent="0.4">
      <c r="A11" s="55"/>
      <c r="B11" s="50"/>
      <c r="C11" s="49"/>
      <c r="D11" s="44"/>
      <c r="E11" s="44"/>
      <c r="F11" s="44"/>
      <c r="G11" s="44"/>
      <c r="H11" s="44"/>
      <c r="I11" s="43"/>
      <c r="J11" s="43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52"/>
      <c r="AG11" s="92"/>
      <c r="AH11" s="93"/>
      <c r="AI11" s="94"/>
      <c r="AJ11" s="94"/>
      <c r="AK11" s="94"/>
      <c r="AL11" s="94"/>
      <c r="AM11" s="95"/>
      <c r="AN11" s="92"/>
    </row>
    <row r="12" spans="1:40" x14ac:dyDescent="0.4">
      <c r="A12" s="55"/>
      <c r="B12" s="50"/>
      <c r="C12" s="32"/>
      <c r="D12" s="3" t="s">
        <v>8</v>
      </c>
      <c r="E12" s="3"/>
      <c r="F12" s="3"/>
      <c r="G12" s="3" t="s">
        <v>8</v>
      </c>
      <c r="H12" s="3"/>
      <c r="I12" s="43"/>
      <c r="J12" s="43"/>
      <c r="K12" s="43"/>
      <c r="L12" s="3"/>
      <c r="M12" s="3" t="s">
        <v>8</v>
      </c>
      <c r="N12" s="3"/>
      <c r="O12" s="3"/>
      <c r="P12" s="3" t="s">
        <v>8</v>
      </c>
      <c r="Q12" s="3"/>
      <c r="R12" s="3"/>
      <c r="S12" s="3" t="s">
        <v>8</v>
      </c>
      <c r="T12" s="3"/>
      <c r="U12" s="3"/>
      <c r="V12" s="3" t="s">
        <v>8</v>
      </c>
      <c r="W12" s="3"/>
      <c r="X12" s="3"/>
      <c r="Y12" s="3" t="s">
        <v>8</v>
      </c>
      <c r="Z12" s="3"/>
      <c r="AA12" s="3"/>
      <c r="AB12" s="3" t="s">
        <v>8</v>
      </c>
      <c r="AC12" s="3"/>
      <c r="AD12" s="3"/>
      <c r="AE12" s="3" t="s">
        <v>8</v>
      </c>
      <c r="AF12" s="39"/>
      <c r="AG12" s="92"/>
      <c r="AH12" s="93"/>
      <c r="AI12" s="94"/>
      <c r="AJ12" s="94"/>
      <c r="AK12" s="94"/>
      <c r="AL12" s="94"/>
      <c r="AM12" s="95"/>
      <c r="AN12" s="92"/>
    </row>
    <row r="13" spans="1:40" x14ac:dyDescent="0.4">
      <c r="A13" s="55">
        <v>4</v>
      </c>
      <c r="B13" s="50" t="s">
        <v>0</v>
      </c>
      <c r="C13" s="49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52"/>
      <c r="AG13" s="92"/>
      <c r="AH13" s="93"/>
      <c r="AI13" s="94"/>
      <c r="AJ13" s="94"/>
      <c r="AK13" s="94"/>
      <c r="AL13" s="94"/>
      <c r="AM13" s="95"/>
      <c r="AN13" s="92"/>
    </row>
    <row r="14" spans="1:40" x14ac:dyDescent="0.4">
      <c r="A14" s="55"/>
      <c r="B14" s="50"/>
      <c r="C14" s="49"/>
      <c r="D14" s="44"/>
      <c r="E14" s="44"/>
      <c r="F14" s="44"/>
      <c r="G14" s="44"/>
      <c r="H14" s="44"/>
      <c r="I14" s="44"/>
      <c r="J14" s="44"/>
      <c r="K14" s="44"/>
      <c r="L14" s="43"/>
      <c r="M14" s="43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52"/>
      <c r="AG14" s="92"/>
      <c r="AH14" s="93"/>
      <c r="AI14" s="94"/>
      <c r="AJ14" s="94"/>
      <c r="AK14" s="94"/>
      <c r="AL14" s="94"/>
      <c r="AM14" s="95"/>
      <c r="AN14" s="92"/>
    </row>
    <row r="15" spans="1:40" x14ac:dyDescent="0.4">
      <c r="A15" s="55"/>
      <c r="B15" s="50"/>
      <c r="C15" s="32"/>
      <c r="D15" s="3" t="s">
        <v>8</v>
      </c>
      <c r="E15" s="3"/>
      <c r="F15" s="3"/>
      <c r="G15" s="3" t="s">
        <v>8</v>
      </c>
      <c r="H15" s="3"/>
      <c r="I15" s="3"/>
      <c r="J15" s="3" t="s">
        <v>8</v>
      </c>
      <c r="K15" s="3"/>
      <c r="L15" s="43"/>
      <c r="M15" s="43"/>
      <c r="N15" s="43"/>
      <c r="O15" s="3"/>
      <c r="P15" s="3" t="s">
        <v>8</v>
      </c>
      <c r="Q15" s="3"/>
      <c r="R15" s="3"/>
      <c r="S15" s="3" t="s">
        <v>8</v>
      </c>
      <c r="T15" s="3"/>
      <c r="U15" s="3"/>
      <c r="V15" s="3" t="s">
        <v>8</v>
      </c>
      <c r="W15" s="3"/>
      <c r="X15" s="3"/>
      <c r="Y15" s="3" t="s">
        <v>8</v>
      </c>
      <c r="Z15" s="3"/>
      <c r="AA15" s="3"/>
      <c r="AB15" s="3" t="s">
        <v>8</v>
      </c>
      <c r="AC15" s="3"/>
      <c r="AD15" s="3"/>
      <c r="AE15" s="3" t="s">
        <v>8</v>
      </c>
      <c r="AF15" s="39"/>
      <c r="AG15" s="92"/>
      <c r="AH15" s="93"/>
      <c r="AI15" s="94"/>
      <c r="AJ15" s="94"/>
      <c r="AK15" s="94"/>
      <c r="AL15" s="94"/>
      <c r="AM15" s="95"/>
      <c r="AN15" s="92"/>
    </row>
    <row r="16" spans="1:40" x14ac:dyDescent="0.4">
      <c r="A16" s="55">
        <v>5</v>
      </c>
      <c r="B16" s="50" t="s">
        <v>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52"/>
      <c r="AG16" s="92"/>
      <c r="AH16" s="93"/>
      <c r="AI16" s="94"/>
      <c r="AJ16" s="94"/>
      <c r="AK16" s="94"/>
      <c r="AL16" s="94"/>
      <c r="AM16" s="95"/>
      <c r="AN16" s="92"/>
    </row>
    <row r="17" spans="1:40" x14ac:dyDescent="0.4">
      <c r="A17" s="55"/>
      <c r="B17" s="50"/>
      <c r="C17" s="49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52"/>
      <c r="AG17" s="92"/>
      <c r="AH17" s="93"/>
      <c r="AI17" s="94"/>
      <c r="AJ17" s="94"/>
      <c r="AK17" s="94"/>
      <c r="AL17" s="94"/>
      <c r="AM17" s="95"/>
      <c r="AN17" s="92"/>
    </row>
    <row r="18" spans="1:40" x14ac:dyDescent="0.4">
      <c r="A18" s="55"/>
      <c r="B18" s="50"/>
      <c r="C18" s="32"/>
      <c r="D18" s="3" t="s">
        <v>8</v>
      </c>
      <c r="E18" s="3"/>
      <c r="F18" s="3"/>
      <c r="G18" s="3" t="s">
        <v>8</v>
      </c>
      <c r="H18" s="3"/>
      <c r="I18" s="3"/>
      <c r="J18" s="3" t="s">
        <v>8</v>
      </c>
      <c r="K18" s="3"/>
      <c r="L18" s="3"/>
      <c r="M18" s="3" t="s">
        <v>8</v>
      </c>
      <c r="N18" s="3"/>
      <c r="O18" s="43"/>
      <c r="P18" s="43"/>
      <c r="Q18" s="43"/>
      <c r="R18" s="3"/>
      <c r="S18" s="3" t="s">
        <v>8</v>
      </c>
      <c r="T18" s="3"/>
      <c r="U18" s="3"/>
      <c r="V18" s="3" t="s">
        <v>8</v>
      </c>
      <c r="W18" s="3"/>
      <c r="X18" s="3"/>
      <c r="Y18" s="3" t="s">
        <v>8</v>
      </c>
      <c r="Z18" s="3"/>
      <c r="AA18" s="3"/>
      <c r="AB18" s="3" t="s">
        <v>8</v>
      </c>
      <c r="AC18" s="3"/>
      <c r="AD18" s="3"/>
      <c r="AE18" s="3" t="s">
        <v>8</v>
      </c>
      <c r="AF18" s="39"/>
      <c r="AG18" s="92"/>
      <c r="AH18" s="93"/>
      <c r="AI18" s="94"/>
      <c r="AJ18" s="94"/>
      <c r="AK18" s="94"/>
      <c r="AL18" s="94"/>
      <c r="AM18" s="95"/>
      <c r="AN18" s="92"/>
    </row>
    <row r="19" spans="1:40" x14ac:dyDescent="0.4">
      <c r="A19" s="55">
        <v>6</v>
      </c>
      <c r="B19" s="50" t="s">
        <v>0</v>
      </c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/>
      <c r="S19" s="43"/>
      <c r="T19" s="43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52"/>
      <c r="AG19" s="92"/>
      <c r="AH19" s="93"/>
      <c r="AI19" s="94"/>
      <c r="AJ19" s="94"/>
      <c r="AK19" s="94"/>
      <c r="AL19" s="94"/>
      <c r="AM19" s="95"/>
      <c r="AN19" s="92"/>
    </row>
    <row r="20" spans="1:40" x14ac:dyDescent="0.4">
      <c r="A20" s="55"/>
      <c r="B20" s="50"/>
      <c r="C20" s="49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  <c r="S20" s="43"/>
      <c r="T20" s="43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2"/>
      <c r="AG20" s="92"/>
      <c r="AH20" s="93"/>
      <c r="AI20" s="94"/>
      <c r="AJ20" s="94"/>
      <c r="AK20" s="94"/>
      <c r="AL20" s="94"/>
      <c r="AM20" s="95"/>
      <c r="AN20" s="92"/>
    </row>
    <row r="21" spans="1:40" x14ac:dyDescent="0.4">
      <c r="A21" s="55"/>
      <c r="B21" s="50"/>
      <c r="C21" s="32"/>
      <c r="D21" s="3" t="s">
        <v>8</v>
      </c>
      <c r="E21" s="3"/>
      <c r="F21" s="3"/>
      <c r="G21" s="3" t="s">
        <v>8</v>
      </c>
      <c r="H21" s="3"/>
      <c r="I21" s="3"/>
      <c r="J21" s="3" t="s">
        <v>8</v>
      </c>
      <c r="K21" s="3"/>
      <c r="L21" s="3"/>
      <c r="M21" s="3" t="s">
        <v>8</v>
      </c>
      <c r="N21" s="3"/>
      <c r="O21" s="3"/>
      <c r="P21" s="3" t="s">
        <v>8</v>
      </c>
      <c r="Q21" s="3"/>
      <c r="R21" s="43"/>
      <c r="S21" s="43"/>
      <c r="T21" s="43"/>
      <c r="U21" s="3"/>
      <c r="V21" s="3" t="s">
        <v>8</v>
      </c>
      <c r="W21" s="3"/>
      <c r="X21" s="3"/>
      <c r="Y21" s="3" t="s">
        <v>8</v>
      </c>
      <c r="Z21" s="3"/>
      <c r="AA21" s="3"/>
      <c r="AB21" s="3" t="s">
        <v>8</v>
      </c>
      <c r="AC21" s="3"/>
      <c r="AD21" s="3"/>
      <c r="AE21" s="3" t="s">
        <v>8</v>
      </c>
      <c r="AF21" s="39"/>
      <c r="AG21" s="92"/>
      <c r="AH21" s="93"/>
      <c r="AI21" s="94"/>
      <c r="AJ21" s="94"/>
      <c r="AK21" s="94"/>
      <c r="AL21" s="94"/>
      <c r="AM21" s="95"/>
      <c r="AN21" s="92"/>
    </row>
    <row r="22" spans="1:40" x14ac:dyDescent="0.4">
      <c r="A22" s="55">
        <v>7</v>
      </c>
      <c r="B22" s="50" t="s">
        <v>0</v>
      </c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3"/>
      <c r="V22" s="43"/>
      <c r="W22" s="43"/>
      <c r="X22" s="44"/>
      <c r="Y22" s="44"/>
      <c r="Z22" s="44"/>
      <c r="AA22" s="44"/>
      <c r="AB22" s="44"/>
      <c r="AC22" s="44"/>
      <c r="AD22" s="44"/>
      <c r="AE22" s="44"/>
      <c r="AF22" s="52"/>
      <c r="AG22" s="92"/>
      <c r="AH22" s="93"/>
      <c r="AI22" s="94"/>
      <c r="AJ22" s="94"/>
      <c r="AK22" s="94"/>
      <c r="AL22" s="94"/>
      <c r="AM22" s="95"/>
      <c r="AN22" s="92"/>
    </row>
    <row r="23" spans="1:40" x14ac:dyDescent="0.4">
      <c r="A23" s="55"/>
      <c r="B23" s="50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3"/>
      <c r="V23" s="43"/>
      <c r="W23" s="43"/>
      <c r="X23" s="44"/>
      <c r="Y23" s="44"/>
      <c r="Z23" s="44"/>
      <c r="AA23" s="44"/>
      <c r="AB23" s="44"/>
      <c r="AC23" s="44"/>
      <c r="AD23" s="44"/>
      <c r="AE23" s="44"/>
      <c r="AF23" s="52"/>
      <c r="AG23" s="92"/>
      <c r="AH23" s="93"/>
      <c r="AI23" s="94"/>
      <c r="AJ23" s="94"/>
      <c r="AK23" s="94"/>
      <c r="AL23" s="94"/>
      <c r="AM23" s="95"/>
      <c r="AN23" s="92"/>
    </row>
    <row r="24" spans="1:40" x14ac:dyDescent="0.4">
      <c r="A24" s="55"/>
      <c r="B24" s="50"/>
      <c r="C24" s="32"/>
      <c r="D24" s="3" t="s">
        <v>8</v>
      </c>
      <c r="E24" s="3"/>
      <c r="F24" s="3"/>
      <c r="G24" s="3" t="s">
        <v>8</v>
      </c>
      <c r="H24" s="3"/>
      <c r="I24" s="3"/>
      <c r="J24" s="3" t="s">
        <v>8</v>
      </c>
      <c r="K24" s="3"/>
      <c r="L24" s="3"/>
      <c r="M24" s="3" t="s">
        <v>8</v>
      </c>
      <c r="N24" s="3"/>
      <c r="O24" s="3"/>
      <c r="P24" s="3" t="s">
        <v>8</v>
      </c>
      <c r="Q24" s="3"/>
      <c r="R24" s="3"/>
      <c r="S24" s="3" t="s">
        <v>8</v>
      </c>
      <c r="T24" s="3"/>
      <c r="U24" s="43"/>
      <c r="V24" s="43"/>
      <c r="W24" s="43"/>
      <c r="X24" s="3"/>
      <c r="Y24" s="3" t="s">
        <v>8</v>
      </c>
      <c r="Z24" s="3"/>
      <c r="AA24" s="3"/>
      <c r="AB24" s="3" t="s">
        <v>8</v>
      </c>
      <c r="AC24" s="3"/>
      <c r="AD24" s="3"/>
      <c r="AE24" s="3" t="s">
        <v>8</v>
      </c>
      <c r="AF24" s="39"/>
      <c r="AG24" s="92"/>
      <c r="AH24" s="93"/>
      <c r="AI24" s="94"/>
      <c r="AJ24" s="94"/>
      <c r="AK24" s="94"/>
      <c r="AL24" s="94"/>
      <c r="AM24" s="95"/>
      <c r="AN24" s="92"/>
    </row>
    <row r="25" spans="1:40" x14ac:dyDescent="0.4">
      <c r="A25" s="55">
        <v>8</v>
      </c>
      <c r="B25" s="50" t="s">
        <v>0</v>
      </c>
      <c r="C25" s="49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3"/>
      <c r="Y25" s="43"/>
      <c r="Z25" s="43"/>
      <c r="AA25" s="44"/>
      <c r="AB25" s="44"/>
      <c r="AC25" s="44"/>
      <c r="AD25" s="44"/>
      <c r="AE25" s="44"/>
      <c r="AF25" s="52"/>
      <c r="AG25" s="92"/>
      <c r="AH25" s="93"/>
      <c r="AI25" s="94"/>
      <c r="AJ25" s="94"/>
      <c r="AK25" s="94"/>
      <c r="AL25" s="94"/>
      <c r="AM25" s="95"/>
      <c r="AN25" s="92"/>
    </row>
    <row r="26" spans="1:40" x14ac:dyDescent="0.4">
      <c r="A26" s="55"/>
      <c r="B26" s="50"/>
      <c r="C26" s="4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3"/>
      <c r="Y26" s="43"/>
      <c r="Z26" s="43"/>
      <c r="AA26" s="44"/>
      <c r="AB26" s="44"/>
      <c r="AC26" s="44"/>
      <c r="AD26" s="44"/>
      <c r="AE26" s="44"/>
      <c r="AF26" s="52"/>
      <c r="AG26" s="92"/>
      <c r="AH26" s="93"/>
      <c r="AI26" s="94"/>
      <c r="AJ26" s="94"/>
      <c r="AK26" s="94"/>
      <c r="AL26" s="94"/>
      <c r="AM26" s="95"/>
      <c r="AN26" s="92"/>
    </row>
    <row r="27" spans="1:40" x14ac:dyDescent="0.4">
      <c r="A27" s="55"/>
      <c r="B27" s="50"/>
      <c r="C27" s="32"/>
      <c r="D27" s="3" t="s">
        <v>8</v>
      </c>
      <c r="E27" s="3"/>
      <c r="F27" s="3"/>
      <c r="G27" s="3" t="s">
        <v>8</v>
      </c>
      <c r="H27" s="3"/>
      <c r="I27" s="3"/>
      <c r="J27" s="3" t="s">
        <v>8</v>
      </c>
      <c r="K27" s="3"/>
      <c r="L27" s="3"/>
      <c r="M27" s="3" t="s">
        <v>8</v>
      </c>
      <c r="N27" s="3"/>
      <c r="O27" s="3"/>
      <c r="P27" s="3" t="s">
        <v>8</v>
      </c>
      <c r="Q27" s="3"/>
      <c r="R27" s="3"/>
      <c r="S27" s="3" t="s">
        <v>8</v>
      </c>
      <c r="T27" s="3"/>
      <c r="U27" s="3"/>
      <c r="V27" s="3" t="s">
        <v>8</v>
      </c>
      <c r="W27" s="3"/>
      <c r="X27" s="43"/>
      <c r="Y27" s="43"/>
      <c r="Z27" s="43"/>
      <c r="AA27" s="3"/>
      <c r="AB27" s="3" t="s">
        <v>8</v>
      </c>
      <c r="AC27" s="3"/>
      <c r="AD27" s="3"/>
      <c r="AE27" s="3" t="s">
        <v>8</v>
      </c>
      <c r="AF27" s="39"/>
      <c r="AG27" s="92"/>
      <c r="AH27" s="93"/>
      <c r="AI27" s="94"/>
      <c r="AJ27" s="94"/>
      <c r="AK27" s="94"/>
      <c r="AL27" s="94"/>
      <c r="AM27" s="95"/>
      <c r="AN27" s="92"/>
    </row>
    <row r="28" spans="1:40" x14ac:dyDescent="0.4">
      <c r="A28" s="55">
        <v>9</v>
      </c>
      <c r="B28" s="50" t="s">
        <v>0</v>
      </c>
      <c r="C28" s="4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3"/>
      <c r="AB28" s="43"/>
      <c r="AC28" s="43"/>
      <c r="AD28" s="44"/>
      <c r="AE28" s="44"/>
      <c r="AF28" s="52"/>
      <c r="AG28" s="92"/>
      <c r="AH28" s="93"/>
      <c r="AI28" s="94"/>
      <c r="AJ28" s="94"/>
      <c r="AK28" s="94"/>
      <c r="AL28" s="94"/>
      <c r="AM28" s="95"/>
      <c r="AN28" s="92"/>
    </row>
    <row r="29" spans="1:40" x14ac:dyDescent="0.4">
      <c r="A29" s="55"/>
      <c r="B29" s="50"/>
      <c r="C29" s="49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3"/>
      <c r="AB29" s="43"/>
      <c r="AC29" s="43"/>
      <c r="AD29" s="44"/>
      <c r="AE29" s="44"/>
      <c r="AF29" s="52"/>
      <c r="AG29" s="92"/>
      <c r="AH29" s="93"/>
      <c r="AI29" s="94"/>
      <c r="AJ29" s="94"/>
      <c r="AK29" s="94"/>
      <c r="AL29" s="94"/>
      <c r="AM29" s="95"/>
      <c r="AN29" s="92"/>
    </row>
    <row r="30" spans="1:40" x14ac:dyDescent="0.4">
      <c r="A30" s="55"/>
      <c r="B30" s="50"/>
      <c r="C30" s="32"/>
      <c r="D30" s="3" t="s">
        <v>8</v>
      </c>
      <c r="E30" s="3"/>
      <c r="F30" s="3"/>
      <c r="G30" s="3" t="s">
        <v>8</v>
      </c>
      <c r="H30" s="3"/>
      <c r="I30" s="3"/>
      <c r="J30" s="3" t="s">
        <v>8</v>
      </c>
      <c r="K30" s="3"/>
      <c r="L30" s="3"/>
      <c r="M30" s="3" t="s">
        <v>8</v>
      </c>
      <c r="N30" s="3"/>
      <c r="O30" s="3"/>
      <c r="P30" s="3" t="s">
        <v>8</v>
      </c>
      <c r="Q30" s="3"/>
      <c r="R30" s="3"/>
      <c r="S30" s="3" t="s">
        <v>8</v>
      </c>
      <c r="T30" s="3"/>
      <c r="U30" s="3"/>
      <c r="V30" s="3" t="s">
        <v>8</v>
      </c>
      <c r="W30" s="3"/>
      <c r="X30" s="3"/>
      <c r="Y30" s="3" t="s">
        <v>8</v>
      </c>
      <c r="Z30" s="3"/>
      <c r="AA30" s="43"/>
      <c r="AB30" s="43"/>
      <c r="AC30" s="43"/>
      <c r="AD30" s="3"/>
      <c r="AE30" s="3" t="s">
        <v>8</v>
      </c>
      <c r="AF30" s="39"/>
      <c r="AG30" s="92"/>
      <c r="AH30" s="93"/>
      <c r="AI30" s="94"/>
      <c r="AJ30" s="94"/>
      <c r="AK30" s="94"/>
      <c r="AL30" s="94"/>
      <c r="AM30" s="95"/>
      <c r="AN30" s="92"/>
    </row>
    <row r="31" spans="1:40" x14ac:dyDescent="0.4">
      <c r="A31" s="55">
        <v>10</v>
      </c>
      <c r="B31" s="50" t="s">
        <v>0</v>
      </c>
      <c r="C31" s="49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3"/>
      <c r="AE31" s="43"/>
      <c r="AF31" s="53"/>
      <c r="AG31" s="92"/>
      <c r="AH31" s="93"/>
      <c r="AI31" s="94"/>
      <c r="AJ31" s="94"/>
      <c r="AK31" s="94"/>
      <c r="AL31" s="94"/>
      <c r="AM31" s="95"/>
      <c r="AN31" s="92"/>
    </row>
    <row r="32" spans="1:40" x14ac:dyDescent="0.4">
      <c r="A32" s="55"/>
      <c r="B32" s="50"/>
      <c r="C32" s="49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3"/>
      <c r="AE32" s="43"/>
      <c r="AF32" s="53"/>
      <c r="AG32" s="92"/>
      <c r="AH32" s="93"/>
      <c r="AI32" s="94"/>
      <c r="AJ32" s="94"/>
      <c r="AK32" s="94"/>
      <c r="AL32" s="94"/>
      <c r="AM32" s="95"/>
      <c r="AN32" s="92"/>
    </row>
    <row r="33" spans="1:40" ht="19.5" thickBot="1" x14ac:dyDescent="0.45">
      <c r="A33" s="55"/>
      <c r="B33" s="51"/>
      <c r="C33" s="33"/>
      <c r="D33" s="21" t="s">
        <v>8</v>
      </c>
      <c r="E33" s="21"/>
      <c r="F33" s="21"/>
      <c r="G33" s="21" t="s">
        <v>8</v>
      </c>
      <c r="H33" s="21"/>
      <c r="I33" s="21"/>
      <c r="J33" s="21" t="s">
        <v>8</v>
      </c>
      <c r="K33" s="21"/>
      <c r="L33" s="21"/>
      <c r="M33" s="21" t="s">
        <v>8</v>
      </c>
      <c r="N33" s="21"/>
      <c r="O33" s="21"/>
      <c r="P33" s="21" t="s">
        <v>8</v>
      </c>
      <c r="Q33" s="21"/>
      <c r="R33" s="21"/>
      <c r="S33" s="21" t="s">
        <v>8</v>
      </c>
      <c r="T33" s="21"/>
      <c r="U33" s="21"/>
      <c r="V33" s="21" t="s">
        <v>8</v>
      </c>
      <c r="W33" s="21"/>
      <c r="X33" s="21"/>
      <c r="Y33" s="21" t="s">
        <v>8</v>
      </c>
      <c r="Z33" s="21"/>
      <c r="AA33" s="21"/>
      <c r="AB33" s="21" t="s">
        <v>8</v>
      </c>
      <c r="AC33" s="21"/>
      <c r="AD33" s="45"/>
      <c r="AE33" s="45"/>
      <c r="AF33" s="54"/>
      <c r="AG33" s="96"/>
      <c r="AH33" s="97"/>
      <c r="AI33" s="98"/>
      <c r="AJ33" s="98"/>
      <c r="AK33" s="98"/>
      <c r="AL33" s="98"/>
      <c r="AM33" s="99"/>
      <c r="AN33" s="96"/>
    </row>
    <row r="34" spans="1:40" x14ac:dyDescent="0.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4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4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4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4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</sheetData>
  <mergeCells count="211">
    <mergeCell ref="AJ31:AJ33"/>
    <mergeCell ref="AK31:AK33"/>
    <mergeCell ref="AL31:AL33"/>
    <mergeCell ref="AM31:AM33"/>
    <mergeCell ref="AN31:AN33"/>
    <mergeCell ref="X31:Z32"/>
    <mergeCell ref="AA31:AC32"/>
    <mergeCell ref="AD31:AF33"/>
    <mergeCell ref="AG31:AG33"/>
    <mergeCell ref="AH31:AH33"/>
    <mergeCell ref="AI31:AI33"/>
    <mergeCell ref="AN28:AN30"/>
    <mergeCell ref="A31:A33"/>
    <mergeCell ref="B31:B33"/>
    <mergeCell ref="C31:E32"/>
    <mergeCell ref="F31:H32"/>
    <mergeCell ref="I31:K32"/>
    <mergeCell ref="L31:N32"/>
    <mergeCell ref="O31:Q32"/>
    <mergeCell ref="R31:T32"/>
    <mergeCell ref="U31:W32"/>
    <mergeCell ref="AH28:AH30"/>
    <mergeCell ref="AI28:AI30"/>
    <mergeCell ref="AJ28:AJ30"/>
    <mergeCell ref="AK28:AK30"/>
    <mergeCell ref="AL28:AL30"/>
    <mergeCell ref="AM28:AM30"/>
    <mergeCell ref="R28:T29"/>
    <mergeCell ref="U28:W29"/>
    <mergeCell ref="X28:Z29"/>
    <mergeCell ref="AA28:AC30"/>
    <mergeCell ref="AD28:AF29"/>
    <mergeCell ref="AG28:AG30"/>
    <mergeCell ref="AL25:AL27"/>
    <mergeCell ref="AM25:AM27"/>
    <mergeCell ref="AN25:AN27"/>
    <mergeCell ref="A28:A30"/>
    <mergeCell ref="B28:B30"/>
    <mergeCell ref="C28:E29"/>
    <mergeCell ref="F28:H29"/>
    <mergeCell ref="I28:K29"/>
    <mergeCell ref="L28:N29"/>
    <mergeCell ref="O28:Q29"/>
    <mergeCell ref="AD25:AF26"/>
    <mergeCell ref="AG25:AG27"/>
    <mergeCell ref="AH25:AH27"/>
    <mergeCell ref="AI25:AI27"/>
    <mergeCell ref="AJ25:AJ27"/>
    <mergeCell ref="AK25:AK27"/>
    <mergeCell ref="L25:N26"/>
    <mergeCell ref="O25:Q26"/>
    <mergeCell ref="R25:T26"/>
    <mergeCell ref="U25:W26"/>
    <mergeCell ref="X25:Z27"/>
    <mergeCell ref="AA25:AC26"/>
    <mergeCell ref="AJ22:AJ24"/>
    <mergeCell ref="AK22:AK24"/>
    <mergeCell ref="AL22:AL24"/>
    <mergeCell ref="AM22:AM24"/>
    <mergeCell ref="AN22:AN24"/>
    <mergeCell ref="A25:A27"/>
    <mergeCell ref="B25:B27"/>
    <mergeCell ref="C25:E26"/>
    <mergeCell ref="F25:H26"/>
    <mergeCell ref="I25:K26"/>
    <mergeCell ref="X22:Z23"/>
    <mergeCell ref="AA22:AC23"/>
    <mergeCell ref="AD22:AF23"/>
    <mergeCell ref="AG22:AG24"/>
    <mergeCell ref="AH22:AH24"/>
    <mergeCell ref="AI22:AI24"/>
    <mergeCell ref="AN19:AN21"/>
    <mergeCell ref="A22:A24"/>
    <mergeCell ref="B22:B24"/>
    <mergeCell ref="C22:E23"/>
    <mergeCell ref="F22:H23"/>
    <mergeCell ref="I22:K23"/>
    <mergeCell ref="L22:N23"/>
    <mergeCell ref="O22:Q23"/>
    <mergeCell ref="R22:T23"/>
    <mergeCell ref="U22:W24"/>
    <mergeCell ref="AH19:AH21"/>
    <mergeCell ref="AI19:AI21"/>
    <mergeCell ref="AJ19:AJ21"/>
    <mergeCell ref="AK19:AK21"/>
    <mergeCell ref="AL19:AL21"/>
    <mergeCell ref="AM19:AM21"/>
    <mergeCell ref="R19:T21"/>
    <mergeCell ref="U19:W20"/>
    <mergeCell ref="X19:Z20"/>
    <mergeCell ref="AA19:AC20"/>
    <mergeCell ref="AD19:AF20"/>
    <mergeCell ref="AG19:AG21"/>
    <mergeCell ref="AL16:AL18"/>
    <mergeCell ref="AM16:AM18"/>
    <mergeCell ref="AN16:AN18"/>
    <mergeCell ref="A19:A21"/>
    <mergeCell ref="B19:B21"/>
    <mergeCell ref="C19:E20"/>
    <mergeCell ref="F19:H20"/>
    <mergeCell ref="I19:K20"/>
    <mergeCell ref="L19:N20"/>
    <mergeCell ref="O19:Q20"/>
    <mergeCell ref="AD16:AF17"/>
    <mergeCell ref="AG16:AG18"/>
    <mergeCell ref="AH16:AH18"/>
    <mergeCell ref="AI16:AI18"/>
    <mergeCell ref="AJ16:AJ18"/>
    <mergeCell ref="AK16:AK18"/>
    <mergeCell ref="L16:N17"/>
    <mergeCell ref="O16:Q18"/>
    <mergeCell ref="R16:T17"/>
    <mergeCell ref="U16:W17"/>
    <mergeCell ref="X16:Z17"/>
    <mergeCell ref="AA16:AC17"/>
    <mergeCell ref="AJ13:AJ15"/>
    <mergeCell ref="AK13:AK15"/>
    <mergeCell ref="AL13:AL15"/>
    <mergeCell ref="AM13:AM15"/>
    <mergeCell ref="AN13:AN15"/>
    <mergeCell ref="A16:A18"/>
    <mergeCell ref="B16:B18"/>
    <mergeCell ref="C16:E17"/>
    <mergeCell ref="F16:H17"/>
    <mergeCell ref="I16:K17"/>
    <mergeCell ref="X13:Z14"/>
    <mergeCell ref="AA13:AC14"/>
    <mergeCell ref="AD13:AF14"/>
    <mergeCell ref="AG13:AG15"/>
    <mergeCell ref="AH13:AH15"/>
    <mergeCell ref="AI13:AI15"/>
    <mergeCell ref="AN10:AN12"/>
    <mergeCell ref="A13:A15"/>
    <mergeCell ref="B13:B15"/>
    <mergeCell ref="C13:E14"/>
    <mergeCell ref="F13:H14"/>
    <mergeCell ref="I13:K14"/>
    <mergeCell ref="L13:N15"/>
    <mergeCell ref="O13:Q14"/>
    <mergeCell ref="R13:T14"/>
    <mergeCell ref="U13:W14"/>
    <mergeCell ref="AH10:AH12"/>
    <mergeCell ref="AI10:AI12"/>
    <mergeCell ref="AJ10:AJ12"/>
    <mergeCell ref="AK10:AK12"/>
    <mergeCell ref="AL10:AL12"/>
    <mergeCell ref="AM10:AM12"/>
    <mergeCell ref="R10:T11"/>
    <mergeCell ref="U10:W11"/>
    <mergeCell ref="X10:Z11"/>
    <mergeCell ref="AA10:AC11"/>
    <mergeCell ref="AD10:AF11"/>
    <mergeCell ref="AG10:AG12"/>
    <mergeCell ref="AL7:AL9"/>
    <mergeCell ref="AM7:AM9"/>
    <mergeCell ref="AN7:AN9"/>
    <mergeCell ref="A10:A12"/>
    <mergeCell ref="B10:B12"/>
    <mergeCell ref="C10:E11"/>
    <mergeCell ref="F10:H11"/>
    <mergeCell ref="I10:K12"/>
    <mergeCell ref="L10:N11"/>
    <mergeCell ref="O10:Q11"/>
    <mergeCell ref="AD7:AF8"/>
    <mergeCell ref="AG7:AG9"/>
    <mergeCell ref="AH7:AH9"/>
    <mergeCell ref="AI7:AI9"/>
    <mergeCell ref="AJ7:AJ9"/>
    <mergeCell ref="AK7:AK9"/>
    <mergeCell ref="L7:N8"/>
    <mergeCell ref="O7:Q8"/>
    <mergeCell ref="R7:T8"/>
    <mergeCell ref="U7:W8"/>
    <mergeCell ref="X7:Z8"/>
    <mergeCell ref="AA7:AC8"/>
    <mergeCell ref="AJ4:AJ6"/>
    <mergeCell ref="AK4:AK6"/>
    <mergeCell ref="AL4:AL6"/>
    <mergeCell ref="AM4:AM6"/>
    <mergeCell ref="AN4:AN6"/>
    <mergeCell ref="A7:A9"/>
    <mergeCell ref="B7:B9"/>
    <mergeCell ref="C7:E8"/>
    <mergeCell ref="F7:H9"/>
    <mergeCell ref="I7:K8"/>
    <mergeCell ref="X4:Z5"/>
    <mergeCell ref="AA4:AC5"/>
    <mergeCell ref="AD4:AF5"/>
    <mergeCell ref="AG4:AG6"/>
    <mergeCell ref="AH4:AH6"/>
    <mergeCell ref="AI4:AI6"/>
    <mergeCell ref="AD3:AF3"/>
    <mergeCell ref="A4:A6"/>
    <mergeCell ref="B4:B6"/>
    <mergeCell ref="C4:E6"/>
    <mergeCell ref="F4:H5"/>
    <mergeCell ref="I4:K5"/>
    <mergeCell ref="L4:N5"/>
    <mergeCell ref="O4:Q5"/>
    <mergeCell ref="R4:T5"/>
    <mergeCell ref="U4:W5"/>
    <mergeCell ref="C1:AN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1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記入例</vt:lpstr>
      <vt:lpstr>4チーム</vt:lpstr>
      <vt:lpstr>5チーム</vt:lpstr>
      <vt:lpstr>6チーム</vt:lpstr>
      <vt:lpstr>7チーム </vt:lpstr>
      <vt:lpstr>8チーム </vt:lpstr>
      <vt:lpstr>9チーム</vt:lpstr>
      <vt:lpstr>10チーム</vt:lpstr>
      <vt:lpstr>10チーム 関数無し</vt:lpstr>
      <vt:lpstr>'10チーム'!Print_Area</vt:lpstr>
      <vt:lpstr>'10チーム 関数無し'!Print_Area</vt:lpstr>
      <vt:lpstr>'4チーム'!Print_Area</vt:lpstr>
      <vt:lpstr>'5チーム'!Print_Area</vt:lpstr>
      <vt:lpstr>'6チーム'!Print_Area</vt:lpstr>
      <vt:lpstr>'7チーム '!Print_Area</vt:lpstr>
      <vt:lpstr>'8チーム '!Print_Area</vt:lpstr>
      <vt:lpstr>'9チーム'!Print_Area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 長野県FA</dc:creator>
  <cp:lastModifiedBy>16 長野県FA</cp:lastModifiedBy>
  <cp:lastPrinted>2025-04-30T06:37:51Z</cp:lastPrinted>
  <dcterms:created xsi:type="dcterms:W3CDTF">2025-04-30T05:52:03Z</dcterms:created>
  <dcterms:modified xsi:type="dcterms:W3CDTF">2025-04-30T07:33:29Z</dcterms:modified>
</cp:coreProperties>
</file>