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735" windowWidth="18045" windowHeight="6435"/>
  </bookViews>
  <sheets>
    <sheet name="参加申込書" sheetId="1" r:id="rId1"/>
    <sheet name="メンバー表" sheetId="3" state="hidden" r:id="rId2"/>
  </sheets>
  <definedNames>
    <definedName name="_xlnm.Print_Area" localSheetId="1">メンバー表!$A$1:$AD$53</definedName>
    <definedName name="_xlnm.Print_Area" localSheetId="0">参加申込書!$B$3:$AW$32</definedName>
  </definedNames>
  <calcPr calcId="145621"/>
</workbook>
</file>

<file path=xl/calcChain.xml><?xml version="1.0" encoding="utf-8"?>
<calcChain xmlns="http://schemas.openxmlformats.org/spreadsheetml/2006/main">
  <c r="AG6" i="3" l="1"/>
  <c r="F6" i="3" s="1"/>
  <c r="AG5" i="3"/>
  <c r="AH48" i="3"/>
  <c r="AB46" i="3" s="1"/>
  <c r="AG48" i="3"/>
  <c r="Y46" i="3" s="1"/>
  <c r="AF48" i="3"/>
  <c r="V46" i="3" s="1"/>
  <c r="AH47" i="3"/>
  <c r="AB44" i="3" s="1"/>
  <c r="AG47" i="3"/>
  <c r="Y44" i="3" s="1"/>
  <c r="AF47" i="3"/>
  <c r="V44" i="3" s="1"/>
  <c r="AH44" i="3"/>
  <c r="AG44" i="3"/>
  <c r="AF44" i="3"/>
  <c r="AH43" i="3"/>
  <c r="AB40" i="3" s="1"/>
  <c r="AG43" i="3"/>
  <c r="Y40" i="3" s="1"/>
  <c r="AF43" i="3"/>
  <c r="V40" i="3" s="1"/>
  <c r="AH39" i="3"/>
  <c r="V20" i="3" s="1"/>
  <c r="AH38" i="3"/>
  <c r="AH37" i="3"/>
  <c r="AH36" i="3"/>
  <c r="V14" i="3" s="1"/>
  <c r="AH35" i="3"/>
  <c r="AH34" i="3"/>
  <c r="AG39" i="3"/>
  <c r="AG38" i="3"/>
  <c r="AG37" i="3"/>
  <c r="V17" i="3" s="1"/>
  <c r="AG36" i="3"/>
  <c r="V15" i="3" s="1"/>
  <c r="AG35" i="3"/>
  <c r="V13" i="3" s="1"/>
  <c r="AG34" i="3"/>
  <c r="AF39" i="3"/>
  <c r="S20" i="3" s="1"/>
  <c r="AF38" i="3"/>
  <c r="AF37" i="3"/>
  <c r="S16" i="3" s="1"/>
  <c r="AF36" i="3"/>
  <c r="AF35" i="3"/>
  <c r="AF34" i="3"/>
  <c r="AK29" i="3"/>
  <c r="AJ29" i="3"/>
  <c r="AI29" i="3"/>
  <c r="AH29" i="3"/>
  <c r="AG29" i="3"/>
  <c r="A48" i="3" s="1"/>
  <c r="AF29" i="3"/>
  <c r="AK28" i="3"/>
  <c r="AJ28" i="3"/>
  <c r="AI28" i="3"/>
  <c r="AH28" i="3"/>
  <c r="AG28" i="3"/>
  <c r="A46" i="3" s="1"/>
  <c r="AF28" i="3"/>
  <c r="AK27" i="3"/>
  <c r="AJ27" i="3"/>
  <c r="AI27" i="3"/>
  <c r="AH27" i="3"/>
  <c r="AG27" i="3"/>
  <c r="A44" i="3" s="1"/>
  <c r="AF27" i="3"/>
  <c r="AK26" i="3"/>
  <c r="AJ26" i="3"/>
  <c r="AI26" i="3"/>
  <c r="AH26" i="3"/>
  <c r="AG26" i="3"/>
  <c r="AF26" i="3"/>
  <c r="AK25" i="3"/>
  <c r="AJ25" i="3"/>
  <c r="AI25" i="3"/>
  <c r="AH25" i="3"/>
  <c r="AG25" i="3"/>
  <c r="AF25" i="3"/>
  <c r="AK24" i="3"/>
  <c r="AJ24" i="3"/>
  <c r="AI24" i="3"/>
  <c r="AH24" i="3"/>
  <c r="AG24" i="3"/>
  <c r="AF24" i="3"/>
  <c r="AK23" i="3"/>
  <c r="AJ23" i="3"/>
  <c r="AI23" i="3"/>
  <c r="AH23" i="3"/>
  <c r="AG23" i="3"/>
  <c r="A36" i="3" s="1"/>
  <c r="AF23" i="3"/>
  <c r="AK22" i="3"/>
  <c r="AJ22" i="3"/>
  <c r="AI22" i="3"/>
  <c r="AH22" i="3"/>
  <c r="AG22" i="3"/>
  <c r="A34" i="3" s="1"/>
  <c r="AF22" i="3"/>
  <c r="AK21" i="3"/>
  <c r="AJ21" i="3"/>
  <c r="AI21" i="3"/>
  <c r="AH21" i="3"/>
  <c r="AG21" i="3"/>
  <c r="A32" i="3" s="1"/>
  <c r="AF21" i="3"/>
  <c r="AK20" i="3"/>
  <c r="AJ20" i="3"/>
  <c r="AI20" i="3"/>
  <c r="AH20" i="3"/>
  <c r="AG20" i="3"/>
  <c r="AF20" i="3"/>
  <c r="AK19" i="3"/>
  <c r="AJ19" i="3"/>
  <c r="AI19" i="3"/>
  <c r="AH19" i="3"/>
  <c r="AG19" i="3"/>
  <c r="AF19" i="3"/>
  <c r="AK18" i="3"/>
  <c r="AJ18" i="3"/>
  <c r="AI18" i="3"/>
  <c r="AH18" i="3"/>
  <c r="AG18" i="3"/>
  <c r="AF18" i="3"/>
  <c r="AK17" i="3"/>
  <c r="AJ17" i="3"/>
  <c r="AI17" i="3"/>
  <c r="AH17" i="3"/>
  <c r="AG17" i="3"/>
  <c r="AF17" i="3"/>
  <c r="AK16" i="3"/>
  <c r="AJ16" i="3"/>
  <c r="AI16" i="3"/>
  <c r="AH16" i="3"/>
  <c r="AG16" i="3"/>
  <c r="AF16" i="3"/>
  <c r="AK15" i="3"/>
  <c r="AJ15" i="3"/>
  <c r="AI15" i="3"/>
  <c r="AH15" i="3"/>
  <c r="AG15" i="3"/>
  <c r="A20" i="3" s="1"/>
  <c r="AF15" i="3"/>
  <c r="AK14" i="3"/>
  <c r="AJ14" i="3"/>
  <c r="AI14" i="3"/>
  <c r="AH14" i="3"/>
  <c r="AG14" i="3"/>
  <c r="A18" i="3" s="1"/>
  <c r="AF14" i="3"/>
  <c r="AK13" i="3"/>
  <c r="AJ13" i="3"/>
  <c r="AI13" i="3"/>
  <c r="AH13" i="3"/>
  <c r="AG13" i="3"/>
  <c r="A16" i="3" s="1"/>
  <c r="AF13" i="3"/>
  <c r="AK12" i="3"/>
  <c r="AJ12" i="3"/>
  <c r="AI12" i="3"/>
  <c r="AH12" i="3"/>
  <c r="AG12" i="3"/>
  <c r="A14" i="3" s="1"/>
  <c r="AF12" i="3"/>
  <c r="F14" i="3" s="1"/>
  <c r="AK11" i="3"/>
  <c r="AJ11" i="3"/>
  <c r="AI11" i="3"/>
  <c r="AH11" i="3"/>
  <c r="AG11" i="3"/>
  <c r="AF11" i="3"/>
  <c r="A40" i="3"/>
  <c r="A28" i="3"/>
  <c r="A26" i="3"/>
  <c r="A24" i="3"/>
  <c r="A22" i="3"/>
  <c r="AK10" i="3"/>
  <c r="AJ10" i="3"/>
  <c r="AI10" i="3"/>
  <c r="AH10" i="3"/>
  <c r="AG10" i="3"/>
  <c r="A10" i="3" s="1"/>
  <c r="F44" i="3"/>
  <c r="F36" i="3"/>
  <c r="F28" i="3"/>
  <c r="F12" i="3"/>
  <c r="AF10" i="3"/>
  <c r="F10" i="3" s="1"/>
  <c r="F48" i="3"/>
  <c r="F40" i="3"/>
  <c r="F32" i="3"/>
  <c r="F24" i="3"/>
  <c r="K1" i="3"/>
  <c r="I49" i="3"/>
  <c r="I48" i="3"/>
  <c r="I47" i="3"/>
  <c r="I46" i="3"/>
  <c r="F46" i="3"/>
  <c r="I45" i="3"/>
  <c r="I44" i="3"/>
  <c r="I43" i="3"/>
  <c r="AB42" i="3"/>
  <c r="Y42" i="3"/>
  <c r="V42" i="3"/>
  <c r="I42" i="3"/>
  <c r="F42" i="3"/>
  <c r="A42" i="3"/>
  <c r="I41" i="3"/>
  <c r="I40" i="3"/>
  <c r="I39" i="3"/>
  <c r="I38" i="3"/>
  <c r="F38" i="3"/>
  <c r="A38" i="3"/>
  <c r="I37" i="3"/>
  <c r="I36" i="3"/>
  <c r="I35" i="3"/>
  <c r="I34" i="3"/>
  <c r="F34" i="3"/>
  <c r="I33" i="3"/>
  <c r="I32" i="3"/>
  <c r="I31" i="3"/>
  <c r="I30" i="3"/>
  <c r="F30" i="3"/>
  <c r="A30" i="3"/>
  <c r="I29" i="3"/>
  <c r="I28" i="3"/>
  <c r="I27" i="3"/>
  <c r="I26" i="3"/>
  <c r="F26" i="3"/>
  <c r="I25" i="3"/>
  <c r="I24" i="3"/>
  <c r="I23" i="3"/>
  <c r="I22" i="3"/>
  <c r="F22" i="3"/>
  <c r="V21" i="3"/>
  <c r="I21" i="3"/>
  <c r="I20" i="3"/>
  <c r="F20" i="3"/>
  <c r="V19" i="3"/>
  <c r="I19" i="3"/>
  <c r="V18" i="3"/>
  <c r="S18" i="3"/>
  <c r="I18" i="3"/>
  <c r="F18" i="3"/>
  <c r="I17" i="3"/>
  <c r="V16" i="3"/>
  <c r="I16" i="3"/>
  <c r="F16" i="3"/>
  <c r="I15" i="3"/>
  <c r="S14" i="3"/>
  <c r="I14" i="3"/>
  <c r="I13" i="3"/>
  <c r="V12" i="3"/>
  <c r="S12" i="3"/>
  <c r="I12" i="3"/>
  <c r="A12" i="3"/>
  <c r="V11" i="3"/>
  <c r="V10" i="3"/>
  <c r="S10" i="3"/>
  <c r="H5" i="3"/>
  <c r="I10" i="3" l="1"/>
  <c r="I11" i="3"/>
  <c r="HT8" i="1" l="1"/>
  <c r="HU8" i="1"/>
  <c r="HV8" i="1"/>
  <c r="HW8" i="1"/>
  <c r="HT9" i="1"/>
  <c r="HU9" i="1"/>
  <c r="HV9" i="1"/>
  <c r="HW9" i="1"/>
  <c r="HT10" i="1"/>
  <c r="HU10" i="1"/>
  <c r="HV10" i="1"/>
  <c r="HW10" i="1"/>
  <c r="HT11" i="1"/>
  <c r="HU11" i="1"/>
  <c r="HV11" i="1"/>
  <c r="HW11" i="1"/>
  <c r="HT12" i="1"/>
  <c r="HU12" i="1"/>
  <c r="HV12" i="1"/>
  <c r="HW12" i="1"/>
  <c r="HT13" i="1"/>
  <c r="HU13" i="1"/>
  <c r="HV13" i="1"/>
  <c r="HW13" i="1"/>
  <c r="HT14" i="1"/>
  <c r="HU14" i="1"/>
  <c r="HV14" i="1"/>
  <c r="HW14" i="1"/>
  <c r="HT15" i="1"/>
  <c r="HU15" i="1"/>
  <c r="HV15" i="1"/>
  <c r="HW15" i="1"/>
  <c r="HT16" i="1"/>
  <c r="HU16" i="1"/>
  <c r="HV16" i="1"/>
  <c r="HW16" i="1"/>
  <c r="HT17" i="1"/>
  <c r="HU17" i="1"/>
  <c r="HV17" i="1"/>
  <c r="HW17" i="1"/>
  <c r="HT18" i="1"/>
  <c r="HU18" i="1"/>
  <c r="HV18" i="1"/>
  <c r="HW18" i="1"/>
  <c r="HT19" i="1"/>
  <c r="HU19" i="1"/>
  <c r="HV19" i="1"/>
  <c r="HW19" i="1"/>
  <c r="HT20" i="1"/>
  <c r="HU20" i="1"/>
  <c r="HV20" i="1"/>
  <c r="HW20" i="1"/>
  <c r="HT21" i="1"/>
  <c r="HU21" i="1"/>
  <c r="HV21" i="1"/>
  <c r="HW21" i="1"/>
  <c r="HT22" i="1"/>
  <c r="HU22" i="1"/>
  <c r="HV22" i="1"/>
  <c r="HW22" i="1"/>
</calcChain>
</file>

<file path=xl/comments1.xml><?xml version="1.0" encoding="utf-8"?>
<comments xmlns="http://schemas.openxmlformats.org/spreadsheetml/2006/main">
  <authors>
    <author>Takizawa Masashi</author>
  </authors>
  <commentList>
    <comment ref="AM7" authorId="0">
      <text>
        <r>
          <rPr>
            <b/>
            <sz val="9"/>
            <color indexed="81"/>
            <rFont val="ＭＳ Ｐゴシック"/>
            <family val="3"/>
            <charset val="128"/>
          </rPr>
          <t>GK もしくは FP</t>
        </r>
      </text>
    </comment>
  </commentList>
</comments>
</file>

<file path=xl/sharedStrings.xml><?xml version="1.0" encoding="utf-8"?>
<sst xmlns="http://schemas.openxmlformats.org/spreadsheetml/2006/main" count="162" uniqueCount="128">
  <si>
    <t>No.</t>
  </si>
  <si>
    <t>背番号</t>
  </si>
  <si>
    <t>体重</t>
  </si>
  <si>
    <t>NAMEKANJI</t>
  </si>
  <si>
    <t>NAMEKANA</t>
  </si>
  <si>
    <t>BDATE</t>
  </si>
  <si>
    <t>PLAYERNO</t>
  </si>
  <si>
    <t>チーム名</t>
  </si>
  <si>
    <t>連絡責任者名</t>
  </si>
  <si>
    <t/>
  </si>
  <si>
    <t>〒</t>
  </si>
  <si>
    <t>ユニフォームの色</t>
  </si>
  <si>
    <t>シャツ</t>
  </si>
  <si>
    <t>ショーツ</t>
  </si>
  <si>
    <t>チーム役職</t>
  </si>
  <si>
    <t>年度</t>
    <rPh sb="0" eb="2">
      <t>ネンド</t>
    </rPh>
    <phoneticPr fontId="20"/>
  </si>
  <si>
    <t>大会名</t>
    <rPh sb="0" eb="2">
      <t>タイカイ</t>
    </rPh>
    <rPh sb="2" eb="3">
      <t>メイ</t>
    </rPh>
    <phoneticPr fontId="20"/>
  </si>
  <si>
    <t>フリガナ</t>
    <phoneticPr fontId="20"/>
  </si>
  <si>
    <t>名前（姓）</t>
    <rPh sb="3" eb="4">
      <t>セイ</t>
    </rPh>
    <phoneticPr fontId="20"/>
  </si>
  <si>
    <t>代表者名</t>
    <rPh sb="0" eb="3">
      <t>ダイヒョウシャ</t>
    </rPh>
    <rPh sb="3" eb="4">
      <t>メイ</t>
    </rPh>
    <phoneticPr fontId="20"/>
  </si>
  <si>
    <t>携帯電話</t>
    <rPh sb="0" eb="2">
      <t>ケイタイ</t>
    </rPh>
    <rPh sb="2" eb="4">
      <t>デンワ</t>
    </rPh>
    <phoneticPr fontId="20"/>
  </si>
  <si>
    <t>勤務先</t>
    <rPh sb="0" eb="3">
      <t>キンムサキ</t>
    </rPh>
    <phoneticPr fontId="20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</si>
  <si>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0"/>
  </si>
  <si>
    <t>所属FA</t>
    <rPh sb="0" eb="2">
      <t>ショゾク</t>
    </rPh>
    <phoneticPr fontId="20"/>
  </si>
  <si>
    <t>受付年月日</t>
    <rPh sb="0" eb="2">
      <t>ウケツケ</t>
    </rPh>
    <rPh sb="2" eb="5">
      <t>ネンガッピ</t>
    </rPh>
    <phoneticPr fontId="20"/>
  </si>
  <si>
    <t>サッカー協会
（連盟）</t>
    <rPh sb="4" eb="6">
      <t>キョウカイ</t>
    </rPh>
    <rPh sb="8" eb="10">
      <t>レンメイ</t>
    </rPh>
    <phoneticPr fontId="20"/>
  </si>
  <si>
    <t>　　　年　　　　　月　　　　日</t>
    <rPh sb="3" eb="4">
      <t>ネン</t>
    </rPh>
    <rPh sb="9" eb="10">
      <t>ガツ</t>
    </rPh>
    <rPh sb="14" eb="15">
      <t>ヒ</t>
    </rPh>
    <phoneticPr fontId="20"/>
  </si>
  <si>
    <t>印</t>
    <rPh sb="0" eb="1">
      <t>イン</t>
    </rPh>
    <phoneticPr fontId="20"/>
  </si>
  <si>
    <t>Pos</t>
    <phoneticPr fontId="20"/>
  </si>
  <si>
    <t>名前（名）</t>
    <phoneticPr fontId="20"/>
  </si>
  <si>
    <t xml:space="preserve"> フリガナ（ｾｲ）</t>
    <phoneticPr fontId="20"/>
  </si>
  <si>
    <t xml:space="preserve"> フリガナ（ﾒｲ）</t>
    <phoneticPr fontId="20"/>
  </si>
  <si>
    <t>身長</t>
    <phoneticPr fontId="20"/>
  </si>
  <si>
    <t>生年月日
(YYYY/MM/DD)　</t>
    <phoneticPr fontId="20"/>
  </si>
  <si>
    <t>フリガナ</t>
    <phoneticPr fontId="20"/>
  </si>
  <si>
    <t>E-mail</t>
    <phoneticPr fontId="20"/>
  </si>
  <si>
    <t>自宅</t>
    <phoneticPr fontId="20"/>
  </si>
  <si>
    <t>・</t>
    <phoneticPr fontId="20"/>
  </si>
  <si>
    <t>（</t>
    <phoneticPr fontId="20"/>
  </si>
  <si>
    <t>）</t>
    <phoneticPr fontId="20"/>
  </si>
  <si>
    <t>ＴＥＬ</t>
    <phoneticPr fontId="20"/>
  </si>
  <si>
    <t>ＦＡＸ</t>
    <phoneticPr fontId="20"/>
  </si>
  <si>
    <t>Ｆ　Ｐ</t>
    <phoneticPr fontId="20"/>
  </si>
  <si>
    <t>ｽﾄｯｷﾝｸﾞ</t>
    <phoneticPr fontId="20"/>
  </si>
  <si>
    <t>Ｇ　Ｋ</t>
    <phoneticPr fontId="20"/>
  </si>
  <si>
    <t>〔正〕</t>
    <phoneticPr fontId="20"/>
  </si>
  <si>
    <t>〔副〕</t>
    <phoneticPr fontId="20"/>
  </si>
  <si>
    <t>役 員 氏 名</t>
    <phoneticPr fontId="20"/>
  </si>
  <si>
    <t>フ リ ガ ナ</t>
    <phoneticPr fontId="20"/>
  </si>
  <si>
    <t>　生 年 月 日　</t>
    <phoneticPr fontId="20"/>
  </si>
  <si>
    <t>連 絡 先 Ｔ Ｅ Ｌ</t>
    <phoneticPr fontId="20"/>
  </si>
  <si>
    <t>監督</t>
    <phoneticPr fontId="20"/>
  </si>
  <si>
    <t>登録番号</t>
  </si>
  <si>
    <t>氏名</t>
  </si>
  <si>
    <t>生年月日
（YYYY/MM/DD)</t>
  </si>
  <si>
    <t>国籍</t>
  </si>
  <si>
    <t>所属FA</t>
  </si>
  <si>
    <t>審判員登録日
（YYYY/MM/DD)</t>
  </si>
  <si>
    <t>資格</t>
  </si>
  <si>
    <t>級</t>
  </si>
  <si>
    <t>フットサル大会
メンバー用紙</t>
    <rPh sb="5" eb="7">
      <t>タイカイ</t>
    </rPh>
    <rPh sb="12" eb="14">
      <t>ヨウシ</t>
    </rPh>
    <phoneticPr fontId="20"/>
  </si>
  <si>
    <t>大会名称：</t>
    <rPh sb="0" eb="2">
      <t>タイカイ</t>
    </rPh>
    <rPh sb="2" eb="4">
      <t>メイショウ</t>
    </rPh>
    <phoneticPr fontId="20"/>
  </si>
  <si>
    <t>マッチ№</t>
    <phoneticPr fontId="20"/>
  </si>
  <si>
    <t>開催日時：</t>
    <rPh sb="0" eb="2">
      <t>カイサイ</t>
    </rPh>
    <rPh sb="2" eb="4">
      <t>ニチジ</t>
    </rPh>
    <phoneticPr fontId="20"/>
  </si>
  <si>
    <t>年</t>
    <rPh sb="0" eb="1">
      <t>ネン</t>
    </rPh>
    <phoneticPr fontId="20"/>
  </si>
  <si>
    <t>月</t>
    <rPh sb="0" eb="1">
      <t>ガツ</t>
    </rPh>
    <phoneticPr fontId="20"/>
  </si>
  <si>
    <t>日(</t>
    <rPh sb="0" eb="1">
      <t>ヒ</t>
    </rPh>
    <phoneticPr fontId="20"/>
  </si>
  <si>
    <t>)キックオフ</t>
    <phoneticPr fontId="20"/>
  </si>
  <si>
    <t>：</t>
    <phoneticPr fontId="20"/>
  </si>
  <si>
    <t>対戦チーム名</t>
    <rPh sb="0" eb="2">
      <t>タイセン</t>
    </rPh>
    <rPh sb="5" eb="6">
      <t>メイ</t>
    </rPh>
    <phoneticPr fontId="20"/>
  </si>
  <si>
    <t>該当するセル要素を複写</t>
    <rPh sb="0" eb="2">
      <t>ガイトウ</t>
    </rPh>
    <rPh sb="6" eb="8">
      <t>ヨウソ</t>
    </rPh>
    <rPh sb="9" eb="11">
      <t>フクシャ</t>
    </rPh>
    <phoneticPr fontId="20"/>
  </si>
  <si>
    <t>チーム名称</t>
    <rPh sb="3" eb="5">
      <t>メイショウ</t>
    </rPh>
    <phoneticPr fontId="20"/>
  </si>
  <si>
    <t>フリガナ</t>
    <phoneticPr fontId="20"/>
  </si>
  <si>
    <t>チームかな：</t>
    <phoneticPr fontId="20"/>
  </si>
  <si>
    <t>チーム名称：</t>
    <rPh sb="3" eb="5">
      <t>メイショウ</t>
    </rPh>
    <phoneticPr fontId="20"/>
  </si>
  <si>
    <t>●選手</t>
    <rPh sb="1" eb="3">
      <t>センシュ</t>
    </rPh>
    <phoneticPr fontId="20"/>
  </si>
  <si>
    <t>●役員</t>
    <rPh sb="1" eb="3">
      <t>ヤクイン</t>
    </rPh>
    <phoneticPr fontId="20"/>
  </si>
  <si>
    <t>ポジション</t>
    <phoneticPr fontId="20"/>
  </si>
  <si>
    <t>先発</t>
    <rPh sb="0" eb="2">
      <t>センパツ</t>
    </rPh>
    <phoneticPr fontId="20"/>
  </si>
  <si>
    <t>背番号</t>
    <rPh sb="0" eb="3">
      <t>セバンゴウ</t>
    </rPh>
    <phoneticPr fontId="20"/>
  </si>
  <si>
    <t>氏   名</t>
    <rPh sb="0" eb="1">
      <t>シ</t>
    </rPh>
    <rPh sb="4" eb="5">
      <t>メイ</t>
    </rPh>
    <phoneticPr fontId="20"/>
  </si>
  <si>
    <t>役職</t>
    <rPh sb="0" eb="2">
      <t>ヤクショク</t>
    </rPh>
    <phoneticPr fontId="20"/>
  </si>
  <si>
    <t>登録票からセルごと複写</t>
  </si>
  <si>
    <t>GK</t>
    <phoneticPr fontId="20"/>
  </si>
  <si>
    <t>FP</t>
    <phoneticPr fontId="20"/>
  </si>
  <si>
    <t>●記入上の注意</t>
    <rPh sb="1" eb="3">
      <t>キニュウ</t>
    </rPh>
    <rPh sb="3" eb="4">
      <t>ジョウ</t>
    </rPh>
    <rPh sb="5" eb="7">
      <t>チュウイ</t>
    </rPh>
    <phoneticPr fontId="20"/>
  </si>
  <si>
    <t>1.</t>
    <phoneticPr fontId="20"/>
  </si>
  <si>
    <t>大会に定められた人数を超過しないこと．</t>
    <phoneticPr fontId="20"/>
  </si>
  <si>
    <t>本大会は選手20名登録中，交代要員7名</t>
    <rPh sb="0" eb="3">
      <t>ホンタイカイ</t>
    </rPh>
    <rPh sb="4" eb="6">
      <t>センシュ</t>
    </rPh>
    <rPh sb="8" eb="9">
      <t>メイ</t>
    </rPh>
    <rPh sb="9" eb="11">
      <t>トウロク</t>
    </rPh>
    <rPh sb="11" eb="12">
      <t>チュウ</t>
    </rPh>
    <rPh sb="13" eb="15">
      <t>コウタイ</t>
    </rPh>
    <rPh sb="15" eb="17">
      <t>ヨウイン</t>
    </rPh>
    <rPh sb="18" eb="19">
      <t>メイ</t>
    </rPh>
    <phoneticPr fontId="20"/>
  </si>
  <si>
    <t>役員は6名登録中3名までがベンチ入り可能．</t>
    <rPh sb="0" eb="2">
      <t>ヤクイン</t>
    </rPh>
    <rPh sb="4" eb="5">
      <t>メイ</t>
    </rPh>
    <rPh sb="5" eb="8">
      <t>トウロクチュウ</t>
    </rPh>
    <rPh sb="9" eb="10">
      <t>メイ</t>
    </rPh>
    <rPh sb="16" eb="17">
      <t>イ</t>
    </rPh>
    <rPh sb="18" eb="20">
      <t>カノウ</t>
    </rPh>
    <phoneticPr fontId="20"/>
  </si>
  <si>
    <t>2.</t>
    <phoneticPr fontId="20"/>
  </si>
  <si>
    <t>出場しない選手および役員は二重線で</t>
    <rPh sb="0" eb="2">
      <t>シュツジョウ</t>
    </rPh>
    <rPh sb="5" eb="7">
      <t>センシュ</t>
    </rPh>
    <rPh sb="10" eb="12">
      <t>ヤクイン</t>
    </rPh>
    <rPh sb="13" eb="15">
      <t>ニジュウ</t>
    </rPh>
    <rPh sb="15" eb="16">
      <t>セン</t>
    </rPh>
    <phoneticPr fontId="20"/>
  </si>
  <si>
    <t>削除すること．</t>
    <phoneticPr fontId="20"/>
  </si>
  <si>
    <t>3.</t>
    <phoneticPr fontId="20"/>
  </si>
  <si>
    <t>先発は○で記すこと．</t>
    <rPh sb="0" eb="2">
      <t>センパツ</t>
    </rPh>
    <rPh sb="5" eb="6">
      <t>シル</t>
    </rPh>
    <phoneticPr fontId="20"/>
  </si>
  <si>
    <t>4.</t>
    <phoneticPr fontId="20"/>
  </si>
  <si>
    <t>キャプテンは背番号に○で表すこと．</t>
    <rPh sb="6" eb="9">
      <t>セバンゴウ</t>
    </rPh>
    <rPh sb="12" eb="13">
      <t>アラワ</t>
    </rPh>
    <phoneticPr fontId="20"/>
  </si>
  <si>
    <t>5.</t>
    <phoneticPr fontId="20"/>
  </si>
  <si>
    <t>監督署名は直筆であること．代理の場合は</t>
    <rPh sb="0" eb="3">
      <t>カントクショ</t>
    </rPh>
    <rPh sb="3" eb="4">
      <t>メイ</t>
    </rPh>
    <rPh sb="5" eb="7">
      <t>ジキヒツ</t>
    </rPh>
    <rPh sb="13" eb="15">
      <t>ダイリ</t>
    </rPh>
    <rPh sb="16" eb="18">
      <t>バアイ</t>
    </rPh>
    <phoneticPr fontId="20"/>
  </si>
  <si>
    <t>代理者の直筆であり役員登録していること．</t>
    <rPh sb="0" eb="2">
      <t>ダイリ</t>
    </rPh>
    <rPh sb="2" eb="3">
      <t>シャ</t>
    </rPh>
    <rPh sb="4" eb="6">
      <t>ジキヒツ</t>
    </rPh>
    <rPh sb="9" eb="11">
      <t>ヤクイン</t>
    </rPh>
    <rPh sb="11" eb="13">
      <t>トウロク</t>
    </rPh>
    <phoneticPr fontId="20"/>
  </si>
  <si>
    <t>役員名称</t>
    <rPh sb="0" eb="2">
      <t>ヤクイン</t>
    </rPh>
    <rPh sb="2" eb="4">
      <t>メイショウ</t>
    </rPh>
    <phoneticPr fontId="20"/>
  </si>
  <si>
    <t>氏名</t>
    <rPh sb="0" eb="2">
      <t>シメイ</t>
    </rPh>
    <phoneticPr fontId="20"/>
  </si>
  <si>
    <t>かな</t>
    <phoneticPr fontId="20"/>
  </si>
  <si>
    <t>6.</t>
    <phoneticPr fontId="20"/>
  </si>
  <si>
    <t>すべての記載に虚偽がないこと．</t>
    <rPh sb="4" eb="6">
      <t>キサイ</t>
    </rPh>
    <rPh sb="7" eb="9">
      <t>キョギ</t>
    </rPh>
    <phoneticPr fontId="20"/>
  </si>
  <si>
    <t>●ユニフォーム</t>
    <phoneticPr fontId="20"/>
  </si>
  <si>
    <t>区分</t>
    <rPh sb="0" eb="2">
      <t>クブン</t>
    </rPh>
    <phoneticPr fontId="20"/>
  </si>
  <si>
    <t>シャツ</t>
    <phoneticPr fontId="20"/>
  </si>
  <si>
    <t>パンツ</t>
    <phoneticPr fontId="20"/>
  </si>
  <si>
    <t>ストッキング</t>
    <phoneticPr fontId="20"/>
  </si>
  <si>
    <t>正</t>
    <rPh sb="0" eb="1">
      <t>セイ</t>
    </rPh>
    <phoneticPr fontId="20"/>
  </si>
  <si>
    <t>ユニフォーム（FP)</t>
    <phoneticPr fontId="20"/>
  </si>
  <si>
    <t>副</t>
    <rPh sb="0" eb="1">
      <t>フク</t>
    </rPh>
    <phoneticPr fontId="20"/>
  </si>
  <si>
    <t>シャツ</t>
    <phoneticPr fontId="20"/>
  </si>
  <si>
    <t>パンツ</t>
    <phoneticPr fontId="20"/>
  </si>
  <si>
    <t>ストッキング</t>
    <phoneticPr fontId="20"/>
  </si>
  <si>
    <t>ユニフォーム（GK)</t>
    <phoneticPr fontId="20"/>
  </si>
  <si>
    <t>●監督署名</t>
    <rPh sb="1" eb="3">
      <t>カントク</t>
    </rPh>
    <rPh sb="3" eb="5">
      <t>ショメイ</t>
    </rPh>
    <phoneticPr fontId="20"/>
  </si>
  <si>
    <t>長野県フットサル連盟(Nagano Futsal Federation)</t>
    <phoneticPr fontId="20"/>
  </si>
  <si>
    <t>Rev4.0</t>
    <phoneticPr fontId="20"/>
  </si>
  <si>
    <r>
      <t xml:space="preserve">連絡先
</t>
    </r>
    <r>
      <rPr>
        <sz val="8"/>
        <rFont val="Meiryo UI"/>
        <family val="3"/>
        <charset val="128"/>
      </rPr>
      <t>どちらかに○</t>
    </r>
    <phoneticPr fontId="20"/>
  </si>
  <si>
    <t>個人登録番号</t>
    <rPh sb="0" eb="2">
      <t>コジン</t>
    </rPh>
    <rPh sb="2" eb="4">
      <t>トウロク</t>
    </rPh>
    <rPh sb="4" eb="6">
      <t>バンゴウ</t>
    </rPh>
    <phoneticPr fontId="20"/>
  </si>
  <si>
    <t>外国籍
(○で表示)</t>
    <rPh sb="0" eb="3">
      <t>ガイコクセキ</t>
    </rPh>
    <rPh sb="7" eb="9">
      <t>ヒョウジ</t>
    </rPh>
    <phoneticPr fontId="20"/>
  </si>
  <si>
    <t>フットサル大会参加申込書(フットサルチーム)</t>
    <rPh sb="7" eb="9">
      <t>サンカ</t>
    </rPh>
    <rPh sb="9" eb="12">
      <t>モウシコミショ</t>
    </rPh>
    <phoneticPr fontId="20"/>
  </si>
  <si>
    <t>F</t>
    <phoneticPr fontId="20"/>
  </si>
  <si>
    <t>F</t>
    <phoneticPr fontId="20"/>
  </si>
  <si>
    <t>帯同審判員(フットサルレフェリーの有資格者)</t>
    <rPh sb="17" eb="21">
      <t>ユウシカクシャ</t>
    </rPh>
    <phoneticPr fontId="20"/>
  </si>
  <si>
    <t>JFA 第5回全日本ユース(U-18)フットサル選手権大会長野県大会</t>
    <rPh sb="4" eb="5">
      <t>ダイ</t>
    </rPh>
    <rPh sb="6" eb="7">
      <t>カイ</t>
    </rPh>
    <rPh sb="7" eb="10">
      <t>ゼンニホン</t>
    </rPh>
    <rPh sb="24" eb="27">
      <t>センシュケン</t>
    </rPh>
    <rPh sb="27" eb="29">
      <t>タイカイ</t>
    </rPh>
    <rPh sb="29" eb="32">
      <t>ナガノケン</t>
    </rPh>
    <rPh sb="32" eb="34">
      <t>タイカイ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</si>
</sst>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[Red]0"/>
    <numFmt numFmtId="177" formatCode="0_ "/>
    <numFmt numFmtId="178" formatCode="#,##0;\-#,##0;&quot;-&quot;"/>
  </numFmts>
  <fonts count="49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0"/>
      <name val="HGPｺﾞｼｯｸM"/>
      <family val="3"/>
      <charset val="128"/>
    </font>
    <font>
      <sz val="20"/>
      <name val="HGPｺﾞｼｯｸM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4"/>
      <name val="HGPｺﾞｼｯｸM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8" fontId="26" fillId="0" borderId="0" applyFill="0" applyBorder="0" applyAlignment="0"/>
    <xf numFmtId="0" fontId="27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29" fillId="0" borderId="0"/>
    <xf numFmtId="4" fontId="27" fillId="0" borderId="0">
      <alignment horizontal="right"/>
    </xf>
    <xf numFmtId="4" fontId="30" fillId="0" borderId="0">
      <alignment horizontal="right"/>
    </xf>
    <xf numFmtId="0" fontId="31" fillId="0" borderId="0">
      <alignment horizontal="left"/>
    </xf>
    <xf numFmtId="0" fontId="32" fillId="0" borderId="0">
      <alignment horizont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3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1" fillId="0" borderId="0"/>
    <xf numFmtId="0" fontId="1" fillId="0" borderId="0"/>
    <xf numFmtId="0" fontId="33" fillId="0" borderId="0"/>
    <xf numFmtId="0" fontId="1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/>
  </cellStyleXfs>
  <cellXfs count="370">
    <xf numFmtId="0" fontId="0" fillId="0" borderId="0" xfId="0"/>
    <xf numFmtId="0" fontId="22" fillId="0" borderId="0" xfId="55" applyFont="1">
      <alignment vertical="center"/>
    </xf>
    <xf numFmtId="0" fontId="22" fillId="0" borderId="133" xfId="55" applyFont="1" applyBorder="1">
      <alignment vertical="center"/>
    </xf>
    <xf numFmtId="0" fontId="22" fillId="0" borderId="133" xfId="55" quotePrefix="1" applyFont="1" applyBorder="1" applyAlignment="1">
      <alignment vertical="center"/>
    </xf>
    <xf numFmtId="0" fontId="22" fillId="0" borderId="133" xfId="55" applyFont="1" applyBorder="1" applyAlignment="1">
      <alignment vertical="center"/>
    </xf>
    <xf numFmtId="0" fontId="22" fillId="0" borderId="133" xfId="55" quotePrefix="1" applyFont="1" applyBorder="1">
      <alignment vertical="center"/>
    </xf>
    <xf numFmtId="0" fontId="22" fillId="0" borderId="133" xfId="55" applyFont="1" applyBorder="1" applyAlignment="1">
      <alignment horizontal="center" vertical="center"/>
    </xf>
    <xf numFmtId="0" fontId="22" fillId="0" borderId="134" xfId="55" applyFont="1" applyBorder="1">
      <alignment vertical="center"/>
    </xf>
    <xf numFmtId="0" fontId="22" fillId="0" borderId="0" xfId="55" applyFont="1" applyAlignment="1">
      <alignment vertical="center" shrinkToFit="1"/>
    </xf>
    <xf numFmtId="0" fontId="22" fillId="0" borderId="139" xfId="55" applyFont="1" applyBorder="1" applyAlignment="1">
      <alignment horizontal="center" vertical="center"/>
    </xf>
    <xf numFmtId="0" fontId="35" fillId="0" borderId="135" xfId="55" applyFont="1" applyBorder="1" applyAlignment="1">
      <alignment horizontal="center" vertical="center"/>
    </xf>
    <xf numFmtId="0" fontId="22" fillId="0" borderId="139" xfId="55" applyFont="1" applyFill="1" applyBorder="1" applyAlignment="1">
      <alignment horizontal="center" vertical="center"/>
    </xf>
    <xf numFmtId="0" fontId="35" fillId="0" borderId="135" xfId="55" applyFont="1" applyFill="1" applyBorder="1" applyAlignment="1">
      <alignment horizontal="center" vertical="center"/>
    </xf>
    <xf numFmtId="0" fontId="22" fillId="0" borderId="122" xfId="55" applyFont="1" applyBorder="1" applyAlignment="1">
      <alignment horizontal="center" vertical="center"/>
    </xf>
    <xf numFmtId="0" fontId="24" fillId="0" borderId="122" xfId="55" applyFont="1" applyBorder="1" applyAlignment="1">
      <alignment horizontal="center" vertical="center"/>
    </xf>
    <xf numFmtId="0" fontId="22" fillId="0" borderId="0" xfId="55" applyFont="1" applyBorder="1" applyAlignment="1">
      <alignment horizontal="left" vertical="center"/>
    </xf>
    <xf numFmtId="0" fontId="22" fillId="0" borderId="0" xfId="55" applyFont="1" applyBorder="1" applyAlignment="1">
      <alignment horizontal="center" vertical="center"/>
    </xf>
    <xf numFmtId="0" fontId="35" fillId="0" borderId="0" xfId="55" applyFont="1" applyBorder="1" applyAlignment="1">
      <alignment horizontal="center" vertical="center"/>
    </xf>
    <xf numFmtId="0" fontId="22" fillId="0" borderId="117" xfId="55" applyFont="1" applyBorder="1" applyAlignment="1">
      <alignment horizontal="left" vertical="center"/>
    </xf>
    <xf numFmtId="0" fontId="22" fillId="0" borderId="122" xfId="55" applyFont="1" applyBorder="1" applyAlignment="1">
      <alignment horizontal="left" vertical="center"/>
    </xf>
    <xf numFmtId="0" fontId="24" fillId="0" borderId="122" xfId="55" applyFont="1" applyBorder="1" applyAlignment="1">
      <alignment horizontal="left" vertical="center"/>
    </xf>
    <xf numFmtId="0" fontId="24" fillId="0" borderId="118" xfId="55" applyFont="1" applyBorder="1" applyAlignment="1">
      <alignment horizontal="left" vertical="center"/>
    </xf>
    <xf numFmtId="49" fontId="24" fillId="0" borderId="131" xfId="55" applyNumberFormat="1" applyFont="1" applyBorder="1" applyAlignment="1">
      <alignment horizontal="left" vertical="center"/>
    </xf>
    <xf numFmtId="49" fontId="24" fillId="0" borderId="0" xfId="55" applyNumberFormat="1" applyFont="1" applyBorder="1" applyAlignment="1">
      <alignment horizontal="left" vertical="center"/>
    </xf>
    <xf numFmtId="49" fontId="35" fillId="0" borderId="0" xfId="55" applyNumberFormat="1" applyFont="1" applyBorder="1" applyAlignment="1">
      <alignment horizontal="left" vertical="center"/>
    </xf>
    <xf numFmtId="49" fontId="35" fillId="0" borderId="35" xfId="55" applyNumberFormat="1" applyFont="1" applyBorder="1" applyAlignment="1">
      <alignment horizontal="left" vertical="center"/>
    </xf>
    <xf numFmtId="49" fontId="22" fillId="0" borderId="0" xfId="55" applyNumberFormat="1" applyFont="1" applyBorder="1" applyAlignment="1">
      <alignment horizontal="left" vertical="center"/>
    </xf>
    <xf numFmtId="49" fontId="24" fillId="0" borderId="35" xfId="55" applyNumberFormat="1" applyFont="1" applyBorder="1" applyAlignment="1">
      <alignment horizontal="left" vertical="center"/>
    </xf>
    <xf numFmtId="0" fontId="35" fillId="0" borderId="142" xfId="55" applyFont="1" applyFill="1" applyBorder="1" applyAlignment="1">
      <alignment horizontal="center" vertical="center"/>
    </xf>
    <xf numFmtId="49" fontId="22" fillId="0" borderId="119" xfId="55" applyNumberFormat="1" applyFont="1" applyBorder="1" applyAlignment="1">
      <alignment horizontal="left" vertical="center"/>
    </xf>
    <xf numFmtId="49" fontId="22" fillId="0" borderId="116" xfId="55" applyNumberFormat="1" applyFont="1" applyBorder="1" applyAlignment="1">
      <alignment horizontal="left" vertical="center"/>
    </xf>
    <xf numFmtId="49" fontId="35" fillId="0" borderId="116" xfId="55" applyNumberFormat="1" applyFont="1" applyBorder="1" applyAlignment="1">
      <alignment horizontal="left" vertical="center"/>
    </xf>
    <xf numFmtId="49" fontId="35" fillId="0" borderId="12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center" vertical="center"/>
    </xf>
    <xf numFmtId="0" fontId="0" fillId="0" borderId="141" xfId="0" applyBorder="1"/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 shrinkToFit="1"/>
    </xf>
    <xf numFmtId="0" fontId="37" fillId="0" borderId="0" xfId="0" applyFont="1" applyFill="1" applyBorder="1" applyAlignment="1">
      <alignment vertical="center" shrinkToFit="1"/>
    </xf>
    <xf numFmtId="0" fontId="37" fillId="0" borderId="0" xfId="0" applyNumberFormat="1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>
      <alignment horizontal="center" vertical="center" shrinkToFit="1"/>
    </xf>
    <xf numFmtId="0" fontId="40" fillId="0" borderId="0" xfId="0" applyFont="1" applyFill="1" applyAlignment="1">
      <alignment vertical="center" shrinkToFit="1"/>
    </xf>
    <xf numFmtId="0" fontId="37" fillId="0" borderId="0" xfId="0" applyFont="1" applyFill="1" applyBorder="1" applyAlignment="1" applyProtection="1">
      <alignment vertical="center" shrinkToFit="1"/>
      <protection locked="0"/>
    </xf>
    <xf numFmtId="0" fontId="37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37" fillId="0" borderId="12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Fill="1" applyBorder="1" applyAlignment="1" applyProtection="1">
      <alignment horizontal="center" vertical="center" shrinkToFit="1"/>
      <protection locked="0"/>
    </xf>
    <xf numFmtId="0" fontId="43" fillId="0" borderId="12" xfId="0" applyFont="1" applyFill="1" applyBorder="1" applyAlignment="1">
      <alignment horizontal="left" vertical="top" wrapText="1"/>
    </xf>
    <xf numFmtId="176" fontId="37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12" xfId="0" applyNumberFormat="1" applyFont="1" applyFill="1" applyBorder="1" applyAlignment="1">
      <alignment horizontal="right" vertical="center"/>
    </xf>
    <xf numFmtId="177" fontId="3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5" fillId="0" borderId="1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37" fillId="0" borderId="0" xfId="0" applyNumberFormat="1" applyFont="1" applyFill="1" applyBorder="1" applyAlignment="1">
      <alignment vertical="center"/>
    </xf>
    <xf numFmtId="177" fontId="37" fillId="0" borderId="0" xfId="0" applyNumberFormat="1" applyFont="1" applyFill="1" applyBorder="1" applyAlignment="1" applyProtection="1">
      <alignment vertical="center"/>
      <protection hidden="1"/>
    </xf>
    <xf numFmtId="0" fontId="44" fillId="0" borderId="16" xfId="0" applyFont="1" applyFill="1" applyBorder="1" applyAlignment="1">
      <alignment vertical="center"/>
    </xf>
    <xf numFmtId="0" fontId="37" fillId="0" borderId="17" xfId="0" applyFont="1" applyFill="1" applyBorder="1" applyAlignment="1" applyProtection="1">
      <alignment horizontal="center" vertical="center" shrinkToFit="1"/>
      <protection locked="0"/>
    </xf>
    <xf numFmtId="0" fontId="46" fillId="0" borderId="17" xfId="0" applyFont="1" applyFill="1" applyBorder="1" applyAlignment="1" applyProtection="1">
      <alignment horizontal="center" vertical="center" shrinkToFit="1"/>
      <protection locked="0"/>
    </xf>
    <xf numFmtId="176" fontId="37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37" fillId="0" borderId="18" xfId="0" applyNumberFormat="1" applyFont="1" applyFill="1" applyBorder="1" applyAlignment="1" applyProtection="1">
      <alignment horizontal="center" vertical="center" shrinkToFit="1"/>
      <protection locked="0"/>
    </xf>
    <xf numFmtId="14" fontId="41" fillId="0" borderId="19" xfId="0" applyNumberFormat="1" applyFont="1" applyFill="1" applyBorder="1" applyAlignment="1">
      <alignment horizontal="center" vertical="center"/>
    </xf>
    <xf numFmtId="177" fontId="37" fillId="0" borderId="20" xfId="0" applyNumberFormat="1" applyFont="1" applyFill="1" applyBorder="1" applyAlignment="1" applyProtection="1">
      <alignment horizontal="center" vertical="center" shrinkToFit="1"/>
      <protection locked="0"/>
    </xf>
    <xf numFmtId="177" fontId="37" fillId="0" borderId="0" xfId="0" applyNumberFormat="1" applyFont="1" applyFill="1" applyAlignment="1">
      <alignment vertical="center"/>
    </xf>
    <xf numFmtId="0" fontId="37" fillId="0" borderId="21" xfId="0" applyFont="1" applyFill="1" applyBorder="1" applyAlignment="1" applyProtection="1">
      <alignment horizontal="center" vertical="center" shrinkToFit="1"/>
      <protection locked="0"/>
    </xf>
    <xf numFmtId="176" fontId="37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23" xfId="0" applyFont="1" applyFill="1" applyBorder="1" applyAlignment="1">
      <alignment vertical="center"/>
    </xf>
    <xf numFmtId="0" fontId="41" fillId="0" borderId="24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vertical="center"/>
    </xf>
    <xf numFmtId="0" fontId="36" fillId="0" borderId="25" xfId="0" applyFont="1" applyFill="1" applyBorder="1" applyAlignment="1">
      <alignment horizontal="centerContinuous" vertical="center"/>
    </xf>
    <xf numFmtId="0" fontId="44" fillId="0" borderId="26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46" fillId="0" borderId="21" xfId="0" applyFont="1" applyFill="1" applyBorder="1" applyAlignment="1" applyProtection="1">
      <alignment horizontal="center" vertical="center" shrinkToFit="1"/>
      <protection locked="0"/>
    </xf>
    <xf numFmtId="177" fontId="37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28" xfId="0" applyFont="1" applyFill="1" applyBorder="1" applyAlignment="1" applyProtection="1">
      <alignment horizontal="center" vertical="center" shrinkToFit="1"/>
      <protection locked="0"/>
    </xf>
    <xf numFmtId="176" fontId="37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4" fillId="0" borderId="29" xfId="0" applyFont="1" applyFill="1" applyBorder="1" applyAlignment="1">
      <alignment vertical="center"/>
    </xf>
    <xf numFmtId="0" fontId="37" fillId="0" borderId="30" xfId="0" applyFont="1" applyFill="1" applyBorder="1" applyAlignment="1" applyProtection="1">
      <alignment horizontal="center" vertical="center" shrinkToFit="1"/>
      <protection locked="0"/>
    </xf>
    <xf numFmtId="0" fontId="46" fillId="0" borderId="31" xfId="0" applyFont="1" applyFill="1" applyBorder="1" applyAlignment="1" applyProtection="1">
      <alignment horizontal="center" vertical="center" shrinkToFit="1"/>
      <protection locked="0"/>
    </xf>
    <xf numFmtId="176" fontId="37" fillId="0" borderId="30" xfId="0" applyNumberFormat="1" applyFont="1" applyFill="1" applyBorder="1" applyAlignment="1" applyProtection="1">
      <alignment horizontal="center" vertical="center" shrinkToFit="1"/>
      <protection locked="0"/>
    </xf>
    <xf numFmtId="14" fontId="41" fillId="0" borderId="32" xfId="0" applyNumberFormat="1" applyFont="1" applyFill="1" applyBorder="1" applyAlignment="1">
      <alignment horizontal="center" vertical="center"/>
    </xf>
    <xf numFmtId="177" fontId="37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44" fillId="0" borderId="0" xfId="0" applyFont="1" applyFill="1" applyBorder="1" applyAlignment="1">
      <alignment vertical="center"/>
    </xf>
    <xf numFmtId="0" fontId="46" fillId="0" borderId="0" xfId="0" applyFont="1" applyFill="1" applyBorder="1" applyAlignment="1" applyProtection="1">
      <alignment horizontal="center" vertical="center" shrinkToFit="1"/>
      <protection locked="0"/>
    </xf>
    <xf numFmtId="176" fontId="37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0" xfId="0" applyNumberFormat="1" applyFont="1" applyFill="1" applyBorder="1" applyAlignment="1">
      <alignment horizontal="center" vertical="center"/>
    </xf>
    <xf numFmtId="49" fontId="37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37" fillId="0" borderId="0" xfId="0" applyFont="1" applyFill="1" applyBorder="1" applyAlignment="1">
      <alignment horizontal="left"/>
    </xf>
    <xf numFmtId="0" fontId="36" fillId="0" borderId="0" xfId="0" applyFont="1" applyAlignment="1">
      <alignment vertical="center" wrapText="1"/>
    </xf>
    <xf numFmtId="0" fontId="41" fillId="0" borderId="0" xfId="0" applyFont="1" applyAlignment="1"/>
    <xf numFmtId="49" fontId="37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/>
    <xf numFmtId="0" fontId="36" fillId="0" borderId="0" xfId="0" applyFont="1" applyFill="1" applyBorder="1" applyAlignment="1">
      <alignment vertical="center"/>
    </xf>
    <xf numFmtId="49" fontId="37" fillId="0" borderId="37" xfId="0" applyNumberFormat="1" applyFont="1" applyFill="1" applyBorder="1" applyAlignment="1" applyProtection="1">
      <alignment vertical="center" shrinkToFit="1"/>
      <protection locked="0"/>
    </xf>
    <xf numFmtId="49" fontId="37" fillId="0" borderId="55" xfId="0" applyNumberFormat="1" applyFont="1" applyFill="1" applyBorder="1" applyAlignment="1" applyProtection="1">
      <alignment vertical="center" shrinkToFit="1"/>
      <protection locked="0"/>
    </xf>
    <xf numFmtId="49" fontId="37" fillId="0" borderId="22" xfId="0" applyNumberFormat="1" applyFont="1" applyFill="1" applyBorder="1" applyAlignment="1" applyProtection="1">
      <alignment vertical="center" shrinkToFit="1"/>
      <protection locked="0"/>
    </xf>
    <xf numFmtId="49" fontId="37" fillId="0" borderId="34" xfId="0" applyNumberFormat="1" applyFont="1" applyFill="1" applyBorder="1" applyAlignment="1" applyProtection="1">
      <alignment vertical="center" shrinkToFit="1"/>
      <protection locked="0"/>
    </xf>
    <xf numFmtId="0" fontId="48" fillId="0" borderId="0" xfId="0" applyFont="1" applyBorder="1" applyAlignment="1">
      <alignment vertical="center"/>
    </xf>
    <xf numFmtId="0" fontId="38" fillId="25" borderId="36" xfId="0" applyFont="1" applyFill="1" applyBorder="1" applyAlignment="1">
      <alignment horizontal="center" vertical="center" shrinkToFit="1"/>
    </xf>
    <xf numFmtId="0" fontId="38" fillId="25" borderId="1" xfId="0" applyFont="1" applyFill="1" applyBorder="1" applyAlignment="1">
      <alignment horizontal="center" vertical="center" shrinkToFit="1"/>
    </xf>
    <xf numFmtId="0" fontId="43" fillId="0" borderId="115" xfId="0" applyFont="1" applyFill="1" applyBorder="1" applyAlignment="1">
      <alignment horizontal="center" vertical="center"/>
    </xf>
    <xf numFmtId="0" fontId="43" fillId="0" borderId="40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/>
    </xf>
    <xf numFmtId="0" fontId="37" fillId="24" borderId="40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right" vertical="center"/>
    </xf>
    <xf numFmtId="0" fontId="37" fillId="0" borderId="41" xfId="0" applyFont="1" applyFill="1" applyBorder="1" applyAlignment="1">
      <alignment horizontal="right" vertical="center"/>
    </xf>
    <xf numFmtId="0" fontId="43" fillId="0" borderId="114" xfId="0" applyFont="1" applyFill="1" applyBorder="1" applyAlignment="1">
      <alignment horizontal="center" vertical="center"/>
    </xf>
    <xf numFmtId="0" fontId="43" fillId="0" borderId="107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49" fontId="37" fillId="0" borderId="117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118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119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120" xfId="0" quotePrefix="1" applyNumberFormat="1" applyFont="1" applyFill="1" applyBorder="1" applyAlignment="1" applyProtection="1">
      <alignment horizontal="center" vertical="center" shrinkToFit="1"/>
      <protection locked="0"/>
    </xf>
    <xf numFmtId="0" fontId="48" fillId="0" borderId="150" xfId="0" applyFont="1" applyBorder="1" applyAlignment="1">
      <alignment horizontal="center" vertical="center"/>
    </xf>
    <xf numFmtId="0" fontId="48" fillId="0" borderId="151" xfId="0" applyFont="1" applyBorder="1" applyAlignment="1">
      <alignment horizontal="center" vertical="center"/>
    </xf>
    <xf numFmtId="0" fontId="37" fillId="0" borderId="121" xfId="0" applyFont="1" applyBorder="1" applyAlignment="1">
      <alignment horizontal="left" wrapText="1"/>
    </xf>
    <xf numFmtId="0" fontId="37" fillId="0" borderId="121" xfId="0" applyFont="1" applyBorder="1" applyAlignment="1">
      <alignment horizontal="left"/>
    </xf>
    <xf numFmtId="0" fontId="41" fillId="0" borderId="117" xfId="0" applyFont="1" applyBorder="1" applyAlignment="1">
      <alignment horizontal="right" vertical="center"/>
    </xf>
    <xf numFmtId="0" fontId="41" fillId="0" borderId="122" xfId="0" applyFont="1" applyBorder="1" applyAlignment="1">
      <alignment horizontal="right" vertical="center"/>
    </xf>
    <xf numFmtId="0" fontId="41" fillId="0" borderId="118" xfId="0" applyFont="1" applyBorder="1" applyAlignment="1">
      <alignment horizontal="right" vertical="center"/>
    </xf>
    <xf numFmtId="0" fontId="41" fillId="0" borderId="119" xfId="0" applyFont="1" applyBorder="1" applyAlignment="1">
      <alignment horizontal="right" vertical="center"/>
    </xf>
    <xf numFmtId="0" fontId="41" fillId="0" borderId="116" xfId="0" applyFont="1" applyBorder="1" applyAlignment="1">
      <alignment horizontal="right" vertical="center"/>
    </xf>
    <xf numFmtId="0" fontId="41" fillId="0" borderId="120" xfId="0" applyFont="1" applyBorder="1" applyAlignment="1">
      <alignment horizontal="right" vertical="center"/>
    </xf>
    <xf numFmtId="0" fontId="37" fillId="0" borderId="124" xfId="0" applyFont="1" applyFill="1" applyBorder="1" applyAlignment="1">
      <alignment horizontal="center" vertical="center"/>
    </xf>
    <xf numFmtId="0" fontId="37" fillId="0" borderId="124" xfId="0" applyFont="1" applyFill="1" applyBorder="1" applyAlignment="1">
      <alignment horizontal="center" vertical="center" wrapText="1"/>
    </xf>
    <xf numFmtId="0" fontId="37" fillId="24" borderId="124" xfId="0" applyFont="1" applyFill="1" applyBorder="1" applyAlignment="1">
      <alignment horizontal="center" vertical="center" wrapText="1"/>
    </xf>
    <xf numFmtId="0" fontId="37" fillId="0" borderId="107" xfId="0" applyFont="1" applyFill="1" applyBorder="1" applyAlignment="1">
      <alignment horizontal="right" vertical="center"/>
    </xf>
    <xf numFmtId="0" fontId="37" fillId="0" borderId="113" xfId="0" applyFont="1" applyFill="1" applyBorder="1" applyAlignment="1">
      <alignment horizontal="right" vertical="center"/>
    </xf>
    <xf numFmtId="0" fontId="37" fillId="0" borderId="107" xfId="0" applyFont="1" applyFill="1" applyBorder="1" applyAlignment="1">
      <alignment horizontal="center" vertical="center" wrapText="1"/>
    </xf>
    <xf numFmtId="0" fontId="37" fillId="0" borderId="107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 shrinkToFit="1"/>
    </xf>
    <xf numFmtId="0" fontId="43" fillId="0" borderId="44" xfId="0" applyFont="1" applyFill="1" applyBorder="1" applyAlignment="1">
      <alignment horizontal="center" vertical="center" shrinkToFit="1"/>
    </xf>
    <xf numFmtId="14" fontId="37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107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107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113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38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39" xfId="0" quotePrefix="1" applyNumberFormat="1" applyFont="1" applyFill="1" applyBorder="1" applyAlignment="1" applyProtection="1">
      <alignment horizontal="center" vertical="center" shrinkToFit="1"/>
      <protection locked="0"/>
    </xf>
    <xf numFmtId="14" fontId="37" fillId="0" borderId="107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107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33" xfId="0" applyFont="1" applyFill="1" applyBorder="1" applyAlignment="1" applyProtection="1">
      <alignment horizontal="center" vertical="center" shrinkToFit="1"/>
      <protection locked="0"/>
    </xf>
    <xf numFmtId="0" fontId="37" fillId="0" borderId="55" xfId="0" quotePrefix="1" applyFont="1" applyFill="1" applyBorder="1" applyAlignment="1" applyProtection="1">
      <alignment horizontal="center" vertical="center" shrinkToFit="1"/>
      <protection locked="0"/>
    </xf>
    <xf numFmtId="0" fontId="37" fillId="0" borderId="56" xfId="0" quotePrefix="1" applyFont="1" applyFill="1" applyBorder="1" applyAlignment="1" applyProtection="1">
      <alignment horizontal="center" vertical="center" shrinkToFit="1"/>
      <protection locked="0"/>
    </xf>
    <xf numFmtId="0" fontId="37" fillId="0" borderId="66" xfId="0" quotePrefix="1" applyFont="1" applyFill="1" applyBorder="1" applyAlignment="1" applyProtection="1">
      <alignment horizontal="center" vertical="center" shrinkToFit="1"/>
      <protection locked="0"/>
    </xf>
    <xf numFmtId="0" fontId="37" fillId="0" borderId="116" xfId="0" applyFont="1" applyBorder="1" applyAlignment="1">
      <alignment horizontal="left" wrapText="1"/>
    </xf>
    <xf numFmtId="0" fontId="43" fillId="0" borderId="62" xfId="0" applyFont="1" applyFill="1" applyBorder="1" applyAlignment="1">
      <alignment horizontal="center" vertical="center"/>
    </xf>
    <xf numFmtId="0" fontId="43" fillId="0" borderId="63" xfId="0" applyFont="1" applyFill="1" applyBorder="1" applyAlignment="1">
      <alignment horizontal="center" vertical="center"/>
    </xf>
    <xf numFmtId="0" fontId="43" fillId="0" borderId="64" xfId="0" applyFont="1" applyFill="1" applyBorder="1" applyAlignment="1">
      <alignment horizontal="center" vertical="center"/>
    </xf>
    <xf numFmtId="0" fontId="36" fillId="0" borderId="62" xfId="0" applyFont="1" applyFill="1" applyBorder="1" applyAlignment="1">
      <alignment horizontal="center" vertical="center" wrapText="1"/>
    </xf>
    <xf numFmtId="0" fontId="36" fillId="0" borderId="63" xfId="0" applyFont="1" applyFill="1" applyBorder="1" applyAlignment="1">
      <alignment horizontal="center" vertical="center"/>
    </xf>
    <xf numFmtId="0" fontId="36" fillId="0" borderId="65" xfId="0" applyFont="1" applyFill="1" applyBorder="1" applyAlignment="1">
      <alignment horizontal="center" vertical="center"/>
    </xf>
    <xf numFmtId="49" fontId="37" fillId="0" borderId="55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55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67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68" xfId="0" quotePrefix="1" applyNumberFormat="1" applyFont="1" applyFill="1" applyBorder="1" applyAlignment="1" applyProtection="1">
      <alignment horizontal="center" vertical="center" shrinkToFit="1"/>
      <protection locked="0"/>
    </xf>
    <xf numFmtId="0" fontId="37" fillId="24" borderId="107" xfId="0" applyFont="1" applyFill="1" applyBorder="1" applyAlignment="1">
      <alignment horizontal="center" vertical="center" wrapText="1"/>
    </xf>
    <xf numFmtId="49" fontId="37" fillId="0" borderId="40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41" xfId="0" quotePrefix="1" applyNumberFormat="1" applyFont="1" applyFill="1" applyBorder="1" applyAlignment="1" applyProtection="1">
      <alignment horizontal="center" vertical="center" shrinkToFit="1"/>
      <protection locked="0"/>
    </xf>
    <xf numFmtId="0" fontId="37" fillId="0" borderId="125" xfId="0" applyFont="1" applyFill="1" applyBorder="1" applyAlignment="1">
      <alignment horizontal="center" vertical="center"/>
    </xf>
    <xf numFmtId="0" fontId="37" fillId="0" borderId="40" xfId="0" quotePrefix="1" applyNumberFormat="1" applyFont="1" applyFill="1" applyBorder="1" applyAlignment="1" applyProtection="1">
      <alignment horizontal="center" vertical="center" shrinkToFit="1"/>
      <protection locked="0"/>
    </xf>
    <xf numFmtId="0" fontId="41" fillId="0" borderId="36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08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shrinkToFit="1"/>
    </xf>
    <xf numFmtId="0" fontId="41" fillId="0" borderId="109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5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110" xfId="0" applyFont="1" applyFill="1" applyBorder="1" applyAlignment="1">
      <alignment horizontal="center" vertical="center"/>
    </xf>
    <xf numFmtId="0" fontId="39" fillId="25" borderId="1" xfId="0" applyFont="1" applyFill="1" applyBorder="1" applyAlignment="1">
      <alignment horizontal="center" vertical="center" shrinkToFit="1"/>
    </xf>
    <xf numFmtId="0" fontId="39" fillId="25" borderId="108" xfId="0" applyFont="1" applyFill="1" applyBorder="1" applyAlignment="1">
      <alignment horizontal="center" vertical="center" shrinkToFit="1"/>
    </xf>
    <xf numFmtId="0" fontId="42" fillId="0" borderId="111" xfId="0" applyFont="1" applyFill="1" applyBorder="1" applyAlignment="1">
      <alignment horizontal="center" vertical="center" shrinkToFit="1"/>
    </xf>
    <xf numFmtId="0" fontId="42" fillId="0" borderId="1" xfId="0" applyFont="1" applyFill="1" applyBorder="1" applyAlignment="1">
      <alignment horizontal="center" vertical="center" shrinkToFit="1"/>
    </xf>
    <xf numFmtId="0" fontId="42" fillId="0" borderId="112" xfId="0" applyFont="1" applyFill="1" applyBorder="1" applyAlignment="1">
      <alignment horizontal="center" vertical="center" shrinkToFit="1"/>
    </xf>
    <xf numFmtId="0" fontId="48" fillId="25" borderId="1" xfId="0" applyFont="1" applyFill="1" applyBorder="1" applyAlignment="1">
      <alignment horizontal="center" vertical="center" shrinkToFit="1"/>
    </xf>
    <xf numFmtId="0" fontId="48" fillId="25" borderId="112" xfId="0" applyFont="1" applyFill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80" xfId="0" applyFont="1" applyFill="1" applyBorder="1" applyAlignment="1">
      <alignment horizontal="center" vertical="center" shrinkToFit="1"/>
    </xf>
    <xf numFmtId="0" fontId="41" fillId="0" borderId="58" xfId="0" applyFont="1" applyFill="1" applyBorder="1" applyAlignment="1">
      <alignment horizontal="center" vertical="center" shrinkToFit="1"/>
    </xf>
    <xf numFmtId="0" fontId="41" fillId="0" borderId="71" xfId="0" applyFont="1" applyFill="1" applyBorder="1" applyAlignment="1">
      <alignment horizontal="center" vertical="center" shrinkToFit="1"/>
    </xf>
    <xf numFmtId="0" fontId="43" fillId="0" borderId="100" xfId="0" applyFont="1" applyFill="1" applyBorder="1" applyAlignment="1">
      <alignment horizontal="center" vertical="center"/>
    </xf>
    <xf numFmtId="0" fontId="43" fillId="0" borderId="76" xfId="0" applyFont="1" applyFill="1" applyBorder="1" applyAlignment="1">
      <alignment horizontal="center" vertical="center"/>
    </xf>
    <xf numFmtId="0" fontId="43" fillId="0" borderId="77" xfId="0" applyFont="1" applyFill="1" applyBorder="1" applyAlignment="1">
      <alignment horizontal="center" vertical="center"/>
    </xf>
    <xf numFmtId="0" fontId="43" fillId="0" borderId="101" xfId="0" applyFont="1" applyFill="1" applyBorder="1" applyAlignment="1">
      <alignment horizontal="center" vertical="center"/>
    </xf>
    <xf numFmtId="0" fontId="43" fillId="0" borderId="102" xfId="0" applyFont="1" applyFill="1" applyBorder="1" applyAlignment="1">
      <alignment horizontal="center" vertical="center"/>
    </xf>
    <xf numFmtId="0" fontId="43" fillId="0" borderId="103" xfId="0" applyFont="1" applyFill="1" applyBorder="1" applyAlignment="1">
      <alignment horizontal="center" vertical="center"/>
    </xf>
    <xf numFmtId="0" fontId="47" fillId="0" borderId="87" xfId="0" applyFont="1" applyFill="1" applyBorder="1" applyAlignment="1">
      <alignment horizontal="center" vertical="center"/>
    </xf>
    <xf numFmtId="0" fontId="47" fillId="0" borderId="88" xfId="0" applyFont="1" applyFill="1" applyBorder="1" applyAlignment="1">
      <alignment horizontal="center" vertical="center"/>
    </xf>
    <xf numFmtId="0" fontId="47" fillId="0" borderId="104" xfId="0" applyFont="1" applyFill="1" applyBorder="1" applyAlignment="1">
      <alignment horizontal="center" vertical="center"/>
    </xf>
    <xf numFmtId="0" fontId="37" fillId="0" borderId="42" xfId="0" applyFont="1" applyFill="1" applyBorder="1" applyAlignment="1" applyProtection="1">
      <alignment horizontal="center" vertical="center" shrinkToFit="1"/>
    </xf>
    <xf numFmtId="0" fontId="37" fillId="0" borderId="38" xfId="0" applyFont="1" applyFill="1" applyBorder="1" applyAlignment="1" applyProtection="1">
      <alignment horizontal="center" vertical="center" shrinkToFit="1"/>
    </xf>
    <xf numFmtId="0" fontId="43" fillId="0" borderId="105" xfId="0" applyFont="1" applyFill="1" applyBorder="1" applyAlignment="1">
      <alignment horizontal="center" vertical="center"/>
    </xf>
    <xf numFmtId="0" fontId="43" fillId="0" borderId="55" xfId="0" applyFont="1" applyFill="1" applyBorder="1" applyAlignment="1">
      <alignment horizontal="center" vertical="center"/>
    </xf>
    <xf numFmtId="0" fontId="43" fillId="0" borderId="56" xfId="0" applyFont="1" applyFill="1" applyBorder="1" applyAlignment="1">
      <alignment horizontal="center" vertical="center"/>
    </xf>
    <xf numFmtId="0" fontId="43" fillId="0" borderId="106" xfId="0" applyFont="1" applyFill="1" applyBorder="1" applyAlignment="1">
      <alignment horizontal="center" vertical="center"/>
    </xf>
    <xf numFmtId="0" fontId="37" fillId="0" borderId="60" xfId="0" applyFont="1" applyFill="1" applyBorder="1" applyAlignment="1" applyProtection="1">
      <alignment horizontal="center" vertical="center" shrinkToFit="1"/>
      <protection locked="0"/>
    </xf>
    <xf numFmtId="0" fontId="37" fillId="0" borderId="23" xfId="0" quotePrefix="1" applyFont="1" applyFill="1" applyBorder="1" applyAlignment="1" applyProtection="1">
      <alignment horizontal="center" vertical="center" shrinkToFit="1"/>
      <protection locked="0"/>
    </xf>
    <xf numFmtId="0" fontId="37" fillId="0" borderId="61" xfId="0" quotePrefix="1" applyFont="1" applyFill="1" applyBorder="1" applyAlignment="1" applyProtection="1">
      <alignment horizontal="center" vertical="center" shrinkToFit="1"/>
      <protection locked="0"/>
    </xf>
    <xf numFmtId="0" fontId="37" fillId="0" borderId="23" xfId="0" applyFont="1" applyFill="1" applyBorder="1" applyAlignment="1" applyProtection="1">
      <alignment horizontal="center" vertical="center" shrinkToFit="1"/>
      <protection locked="0"/>
    </xf>
    <xf numFmtId="0" fontId="37" fillId="0" borderId="61" xfId="0" applyFont="1" applyFill="1" applyBorder="1" applyAlignment="1" applyProtection="1">
      <alignment horizontal="center" vertical="center" shrinkToFit="1"/>
      <protection locked="0"/>
    </xf>
    <xf numFmtId="0" fontId="37" fillId="0" borderId="96" xfId="0" applyFont="1" applyFill="1" applyBorder="1" applyAlignment="1">
      <alignment horizontal="center" vertical="center" textRotation="255"/>
    </xf>
    <xf numFmtId="0" fontId="37" fillId="0" borderId="97" xfId="0" applyFont="1" applyFill="1" applyBorder="1" applyAlignment="1">
      <alignment horizontal="center" vertical="center" textRotation="255"/>
    </xf>
    <xf numFmtId="0" fontId="37" fillId="0" borderId="98" xfId="0" applyFont="1" applyFill="1" applyBorder="1" applyAlignment="1">
      <alignment horizontal="center" vertical="center" textRotation="255"/>
    </xf>
    <xf numFmtId="0" fontId="37" fillId="0" borderId="107" xfId="0" applyFont="1" applyFill="1" applyBorder="1" applyAlignment="1" applyProtection="1">
      <alignment horizontal="center" vertical="center" shrinkToFit="1"/>
      <protection locked="0"/>
    </xf>
    <xf numFmtId="0" fontId="37" fillId="0" borderId="114" xfId="0" applyFont="1" applyFill="1" applyBorder="1" applyAlignment="1" applyProtection="1">
      <alignment horizontal="center" vertical="center" shrinkToFit="1"/>
    </xf>
    <xf numFmtId="0" fontId="37" fillId="0" borderId="107" xfId="0" applyFont="1" applyFill="1" applyBorder="1" applyAlignment="1" applyProtection="1">
      <alignment horizontal="center" vertical="center" shrinkToFit="1"/>
    </xf>
    <xf numFmtId="0" fontId="37" fillId="0" borderId="107" xfId="0" quotePrefix="1" applyFont="1" applyFill="1" applyBorder="1" applyAlignment="1" applyProtection="1">
      <alignment horizontal="center" vertical="center" shrinkToFit="1"/>
      <protection locked="0"/>
    </xf>
    <xf numFmtId="0" fontId="37" fillId="0" borderId="38" xfId="0" applyFont="1" applyFill="1" applyBorder="1" applyAlignment="1" applyProtection="1">
      <alignment horizontal="center" vertical="center" shrinkToFit="1"/>
      <protection locked="0"/>
    </xf>
    <xf numFmtId="0" fontId="37" fillId="0" borderId="38" xfId="0" quotePrefix="1" applyFont="1" applyFill="1" applyBorder="1" applyAlignment="1" applyProtection="1">
      <alignment horizontal="center" vertical="center" shrinkToFit="1"/>
      <protection locked="0"/>
    </xf>
    <xf numFmtId="0" fontId="37" fillId="0" borderId="55" xfId="0" applyFont="1" applyFill="1" applyBorder="1" applyAlignment="1" applyProtection="1">
      <alignment horizontal="center" vertical="center" shrinkToFit="1"/>
      <protection locked="0"/>
    </xf>
    <xf numFmtId="0" fontId="41" fillId="0" borderId="67" xfId="0" applyFont="1" applyFill="1" applyBorder="1" applyAlignment="1" applyProtection="1">
      <alignment horizontal="center" vertical="center" shrinkToFit="1"/>
      <protection locked="0"/>
    </xf>
    <xf numFmtId="0" fontId="41" fillId="0" borderId="67" xfId="0" applyFont="1" applyFill="1" applyBorder="1" applyAlignment="1">
      <alignment horizontal="center" vertical="center"/>
    </xf>
    <xf numFmtId="0" fontId="41" fillId="0" borderId="69" xfId="0" applyFont="1" applyFill="1" applyBorder="1" applyAlignment="1">
      <alignment horizontal="center" vertical="center"/>
    </xf>
    <xf numFmtId="0" fontId="36" fillId="0" borderId="64" xfId="0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  <xf numFmtId="0" fontId="41" fillId="0" borderId="55" xfId="0" applyFont="1" applyFill="1" applyBorder="1" applyAlignment="1">
      <alignment horizontal="center" vertical="center"/>
    </xf>
    <xf numFmtId="0" fontId="41" fillId="0" borderId="73" xfId="0" applyFont="1" applyFill="1" applyBorder="1" applyAlignment="1">
      <alignment horizontal="center" vertical="center"/>
    </xf>
    <xf numFmtId="0" fontId="41" fillId="0" borderId="67" xfId="0" applyFont="1" applyFill="1" applyBorder="1" applyAlignment="1" applyProtection="1">
      <alignment horizontal="center" vertical="center"/>
      <protection locked="0"/>
    </xf>
    <xf numFmtId="0" fontId="41" fillId="0" borderId="78" xfId="0" applyFont="1" applyFill="1" applyBorder="1" applyAlignment="1">
      <alignment horizontal="center" vertical="center"/>
    </xf>
    <xf numFmtId="0" fontId="41" fillId="0" borderId="79" xfId="0" applyFont="1" applyFill="1" applyBorder="1" applyAlignment="1">
      <alignment horizontal="center" vertical="center"/>
    </xf>
    <xf numFmtId="0" fontId="37" fillId="0" borderId="55" xfId="0" applyFont="1" applyFill="1" applyBorder="1" applyAlignment="1" applyProtection="1">
      <alignment horizontal="left" vertical="center" shrinkToFit="1"/>
      <protection locked="0"/>
    </xf>
    <xf numFmtId="0" fontId="41" fillId="0" borderId="55" xfId="0" applyFont="1" applyFill="1" applyBorder="1"/>
    <xf numFmtId="0" fontId="41" fillId="0" borderId="85" xfId="0" applyFont="1" applyFill="1" applyBorder="1"/>
    <xf numFmtId="0" fontId="43" fillId="0" borderId="87" xfId="0" applyFont="1" applyFill="1" applyBorder="1" applyAlignment="1">
      <alignment horizontal="center" vertical="center"/>
    </xf>
    <xf numFmtId="0" fontId="43" fillId="0" borderId="88" xfId="0" applyFont="1" applyFill="1" applyBorder="1" applyAlignment="1">
      <alignment horizontal="center" vertical="center"/>
    </xf>
    <xf numFmtId="0" fontId="43" fillId="0" borderId="89" xfId="0" applyFont="1" applyFill="1" applyBorder="1" applyAlignment="1">
      <alignment horizontal="center" vertical="center"/>
    </xf>
    <xf numFmtId="0" fontId="43" fillId="0" borderId="9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91" xfId="0" applyFont="1" applyFill="1" applyBorder="1" applyAlignment="1">
      <alignment horizontal="center" vertical="center"/>
    </xf>
    <xf numFmtId="0" fontId="43" fillId="0" borderId="92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/>
    </xf>
    <xf numFmtId="0" fontId="43" fillId="0" borderId="93" xfId="0" applyFont="1" applyFill="1" applyBorder="1" applyAlignment="1">
      <alignment horizontal="center" vertical="center"/>
    </xf>
    <xf numFmtId="0" fontId="37" fillId="0" borderId="123" xfId="0" applyFont="1" applyFill="1" applyBorder="1" applyAlignment="1">
      <alignment horizontal="center" vertical="center"/>
    </xf>
    <xf numFmtId="0" fontId="37" fillId="0" borderId="94" xfId="0" quotePrefix="1" applyFont="1" applyFill="1" applyBorder="1" applyAlignment="1" applyProtection="1">
      <alignment horizontal="center" vertical="center" shrinkToFit="1"/>
      <protection locked="0"/>
    </xf>
    <xf numFmtId="0" fontId="43" fillId="0" borderId="37" xfId="0" applyFont="1" applyFill="1" applyBorder="1" applyAlignment="1">
      <alignment horizontal="center" vertical="center"/>
    </xf>
    <xf numFmtId="0" fontId="43" fillId="0" borderId="95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47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1" fillId="0" borderId="49" xfId="0" applyFont="1" applyFill="1" applyBorder="1" applyAlignment="1">
      <alignment horizontal="center" vertical="center"/>
    </xf>
    <xf numFmtId="0" fontId="41" fillId="0" borderId="51" xfId="52" applyFont="1" applyFill="1" applyBorder="1" applyAlignment="1" applyProtection="1">
      <alignment horizontal="center" vertical="center" shrinkToFit="1"/>
      <protection locked="0"/>
    </xf>
    <xf numFmtId="0" fontId="41" fillId="0" borderId="52" xfId="52" applyFont="1" applyFill="1" applyBorder="1" applyAlignment="1" applyProtection="1">
      <alignment horizontal="center" vertical="center" shrinkToFit="1"/>
      <protection locked="0"/>
    </xf>
    <xf numFmtId="0" fontId="41" fillId="0" borderId="53" xfId="52" applyFont="1" applyFill="1" applyBorder="1" applyAlignment="1" applyProtection="1">
      <alignment horizontal="center" vertical="center" shrinkToFit="1"/>
      <protection locked="0"/>
    </xf>
    <xf numFmtId="0" fontId="37" fillId="0" borderId="52" xfId="52" applyFont="1" applyFill="1" applyBorder="1" applyAlignment="1" applyProtection="1">
      <alignment horizontal="center" vertical="center" shrinkToFit="1"/>
      <protection locked="0"/>
    </xf>
    <xf numFmtId="0" fontId="37" fillId="0" borderId="54" xfId="52" applyFont="1" applyFill="1" applyBorder="1" applyAlignment="1" applyProtection="1">
      <alignment horizontal="center" vertical="center" shrinkToFit="1"/>
      <protection locked="0"/>
    </xf>
    <xf numFmtId="0" fontId="41" fillId="0" borderId="70" xfId="0" applyFont="1" applyFill="1" applyBorder="1" applyAlignment="1">
      <alignment horizontal="center" vertical="center" shrinkToFit="1"/>
    </xf>
    <xf numFmtId="0" fontId="37" fillId="0" borderId="74" xfId="0" quotePrefix="1" applyFont="1" applyFill="1" applyBorder="1" applyAlignment="1" applyProtection="1">
      <alignment horizontal="center" vertical="center" shrinkToFit="1"/>
      <protection locked="0"/>
    </xf>
    <xf numFmtId="0" fontId="41" fillId="0" borderId="75" xfId="0" applyFont="1" applyFill="1" applyBorder="1" applyAlignment="1">
      <alignment horizontal="center" vertical="center"/>
    </xf>
    <xf numFmtId="0" fontId="41" fillId="0" borderId="76" xfId="0" applyFont="1" applyFill="1" applyBorder="1" applyAlignment="1">
      <alignment horizontal="center" vertical="center"/>
    </xf>
    <xf numFmtId="0" fontId="41" fillId="0" borderId="77" xfId="0" applyFont="1" applyFill="1" applyBorder="1" applyAlignment="1">
      <alignment horizontal="center" vertical="center"/>
    </xf>
    <xf numFmtId="0" fontId="41" fillId="0" borderId="81" xfId="0" applyFont="1" applyFill="1" applyBorder="1" applyAlignment="1">
      <alignment horizontal="center" vertical="center" wrapText="1"/>
    </xf>
    <xf numFmtId="0" fontId="41" fillId="0" borderId="82" xfId="0" applyFont="1" applyFill="1" applyBorder="1" applyAlignment="1">
      <alignment horizontal="center" vertical="center"/>
    </xf>
    <xf numFmtId="0" fontId="41" fillId="0" borderId="83" xfId="0" applyFont="1" applyFill="1" applyBorder="1" applyAlignment="1">
      <alignment horizontal="center" vertical="center"/>
    </xf>
    <xf numFmtId="49" fontId="37" fillId="0" borderId="84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86" xfId="0" applyFont="1" applyFill="1" applyBorder="1" applyAlignment="1">
      <alignment horizontal="center" vertical="center"/>
    </xf>
    <xf numFmtId="0" fontId="41" fillId="0" borderId="52" xfId="0" applyFont="1" applyFill="1" applyBorder="1" applyAlignment="1">
      <alignment horizontal="center" vertical="center"/>
    </xf>
    <xf numFmtId="0" fontId="41" fillId="0" borderId="53" xfId="0" applyFont="1" applyFill="1" applyBorder="1" applyAlignment="1">
      <alignment horizontal="center" vertical="center"/>
    </xf>
    <xf numFmtId="49" fontId="37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37" fillId="0" borderId="23" xfId="0" quotePrefix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94" xfId="0" quotePrefix="1" applyNumberFormat="1" applyFont="1" applyFill="1" applyBorder="1" applyAlignment="1" applyProtection="1">
      <alignment horizontal="center" vertical="center" shrinkToFit="1"/>
      <protection locked="0"/>
    </xf>
    <xf numFmtId="0" fontId="37" fillId="0" borderId="58" xfId="0" applyFont="1" applyFill="1" applyBorder="1" applyAlignment="1" applyProtection="1">
      <alignment horizontal="center" vertical="center" shrinkToFit="1"/>
      <protection locked="0"/>
    </xf>
    <xf numFmtId="0" fontId="37" fillId="0" borderId="58" xfId="0" quotePrefix="1" applyFont="1" applyFill="1" applyBorder="1" applyAlignment="1" applyProtection="1">
      <alignment horizontal="center" vertical="center" shrinkToFit="1"/>
      <protection locked="0"/>
    </xf>
    <xf numFmtId="0" fontId="37" fillId="0" borderId="99" xfId="0" quotePrefix="1" applyFont="1" applyFill="1" applyBorder="1" applyAlignment="1" applyProtection="1">
      <alignment horizontal="center" vertical="center" shrinkToFit="1"/>
      <protection locked="0"/>
    </xf>
    <xf numFmtId="0" fontId="37" fillId="0" borderId="1" xfId="0" applyFont="1" applyFill="1" applyBorder="1" applyAlignment="1" applyProtection="1">
      <alignment horizontal="center" vertical="center"/>
    </xf>
    <xf numFmtId="0" fontId="37" fillId="0" borderId="115" xfId="0" quotePrefix="1" applyFont="1" applyFill="1" applyBorder="1" applyAlignment="1" applyProtection="1">
      <alignment horizontal="center" vertical="center" shrinkToFit="1"/>
      <protection locked="0"/>
    </xf>
    <xf numFmtId="0" fontId="37" fillId="0" borderId="40" xfId="0" quotePrefix="1" applyFont="1" applyFill="1" applyBorder="1" applyAlignment="1" applyProtection="1">
      <alignment horizontal="center" vertical="center" shrinkToFit="1"/>
      <protection locked="0"/>
    </xf>
    <xf numFmtId="0" fontId="22" fillId="0" borderId="117" xfId="55" applyFont="1" applyBorder="1" applyAlignment="1">
      <alignment horizontal="center" vertical="center"/>
    </xf>
    <xf numFmtId="0" fontId="22" fillId="0" borderId="122" xfId="55" applyFont="1" applyBorder="1" applyAlignment="1">
      <alignment horizontal="center" vertical="center"/>
    </xf>
    <xf numFmtId="0" fontId="22" fillId="0" borderId="118" xfId="55" applyFont="1" applyBorder="1" applyAlignment="1">
      <alignment horizontal="center" vertical="center"/>
    </xf>
    <xf numFmtId="0" fontId="22" fillId="0" borderId="131" xfId="55" applyFont="1" applyBorder="1" applyAlignment="1">
      <alignment horizontal="center" vertical="center"/>
    </xf>
    <xf numFmtId="0" fontId="22" fillId="0" borderId="0" xfId="55" applyFont="1" applyBorder="1" applyAlignment="1">
      <alignment horizontal="center" vertical="center"/>
    </xf>
    <xf numFmtId="0" fontId="22" fillId="0" borderId="35" xfId="55" applyFont="1" applyBorder="1" applyAlignment="1">
      <alignment horizontal="center" vertical="center"/>
    </xf>
    <xf numFmtId="0" fontId="22" fillId="0" borderId="119" xfId="55" applyFont="1" applyBorder="1" applyAlignment="1">
      <alignment horizontal="center" vertical="center"/>
    </xf>
    <xf numFmtId="0" fontId="22" fillId="0" borderId="116" xfId="55" applyFont="1" applyBorder="1" applyAlignment="1">
      <alignment horizontal="center" vertical="center"/>
    </xf>
    <xf numFmtId="0" fontId="22" fillId="0" borderId="120" xfId="55" applyFont="1" applyBorder="1" applyAlignment="1">
      <alignment horizontal="center" vertical="center"/>
    </xf>
    <xf numFmtId="0" fontId="22" fillId="0" borderId="0" xfId="55" applyFont="1" applyAlignment="1">
      <alignment horizontal="center" vertical="center"/>
    </xf>
    <xf numFmtId="0" fontId="22" fillId="0" borderId="122" xfId="55" applyFont="1" applyBorder="1" applyAlignment="1">
      <alignment horizontal="right" vertical="center"/>
    </xf>
    <xf numFmtId="0" fontId="35" fillId="0" borderId="143" xfId="55" applyFont="1" applyFill="1" applyBorder="1" applyAlignment="1">
      <alignment horizontal="center" vertical="center"/>
    </xf>
    <xf numFmtId="0" fontId="35" fillId="0" borderId="144" xfId="55" applyFont="1" applyFill="1" applyBorder="1" applyAlignment="1">
      <alignment horizontal="center" vertical="center"/>
    </xf>
    <xf numFmtId="0" fontId="22" fillId="0" borderId="117" xfId="55" applyFont="1" applyFill="1" applyBorder="1" applyAlignment="1">
      <alignment horizontal="center" vertical="center"/>
    </xf>
    <xf numFmtId="0" fontId="22" fillId="0" borderId="122" xfId="55" applyFont="1" applyFill="1" applyBorder="1" applyAlignment="1">
      <alignment horizontal="center" vertical="center"/>
    </xf>
    <xf numFmtId="0" fontId="22" fillId="0" borderId="118" xfId="55" applyFont="1" applyFill="1" applyBorder="1" applyAlignment="1">
      <alignment horizontal="center" vertical="center"/>
    </xf>
    <xf numFmtId="0" fontId="22" fillId="0" borderId="119" xfId="55" applyFont="1" applyFill="1" applyBorder="1" applyAlignment="1">
      <alignment horizontal="center" vertical="center"/>
    </xf>
    <xf numFmtId="0" fontId="22" fillId="0" borderId="116" xfId="55" applyFont="1" applyFill="1" applyBorder="1" applyAlignment="1">
      <alignment horizontal="center" vertical="center"/>
    </xf>
    <xf numFmtId="0" fontId="22" fillId="0" borderId="120" xfId="55" applyFont="1" applyFill="1" applyBorder="1" applyAlignment="1">
      <alignment horizontal="center" vertical="center"/>
    </xf>
    <xf numFmtId="0" fontId="25" fillId="0" borderId="117" xfId="55" applyFont="1" applyFill="1" applyBorder="1" applyAlignment="1">
      <alignment horizontal="center" vertical="center"/>
    </xf>
    <xf numFmtId="0" fontId="25" fillId="0" borderId="118" xfId="55" applyFont="1" applyFill="1" applyBorder="1" applyAlignment="1">
      <alignment horizontal="center" vertical="center"/>
    </xf>
    <xf numFmtId="0" fontId="25" fillId="0" borderId="119" xfId="55" applyFont="1" applyFill="1" applyBorder="1" applyAlignment="1">
      <alignment horizontal="center" vertical="center"/>
    </xf>
    <xf numFmtId="0" fontId="25" fillId="0" borderId="120" xfId="55" applyFont="1" applyFill="1" applyBorder="1" applyAlignment="1">
      <alignment horizontal="center" vertical="center"/>
    </xf>
    <xf numFmtId="0" fontId="24" fillId="0" borderId="140" xfId="55" applyFont="1" applyFill="1" applyBorder="1" applyAlignment="1">
      <alignment horizontal="center" vertical="center"/>
    </xf>
    <xf numFmtId="0" fontId="24" fillId="0" borderId="127" xfId="55" applyFont="1" applyFill="1" applyBorder="1" applyAlignment="1">
      <alignment horizontal="center" vertical="center"/>
    </xf>
    <xf numFmtId="0" fontId="24" fillId="0" borderId="128" xfId="55" applyFont="1" applyFill="1" applyBorder="1" applyAlignment="1">
      <alignment horizontal="center" vertical="center"/>
    </xf>
    <xf numFmtId="0" fontId="24" fillId="0" borderId="147" xfId="55" applyFont="1" applyBorder="1" applyAlignment="1">
      <alignment horizontal="center" vertical="center" shrinkToFit="1"/>
    </xf>
    <xf numFmtId="0" fontId="24" fillId="0" borderId="149" xfId="55" applyFont="1" applyBorder="1" applyAlignment="1">
      <alignment horizontal="center" vertical="center" shrinkToFit="1"/>
    </xf>
    <xf numFmtId="0" fontId="22" fillId="0" borderId="145" xfId="55" applyFont="1" applyBorder="1" applyAlignment="1">
      <alignment horizontal="center" vertical="center"/>
    </xf>
    <xf numFmtId="0" fontId="22" fillId="0" borderId="148" xfId="55" applyFont="1" applyBorder="1" applyAlignment="1">
      <alignment horizontal="center" vertical="center"/>
    </xf>
    <xf numFmtId="0" fontId="22" fillId="0" borderId="146" xfId="55" applyFont="1" applyBorder="1" applyAlignment="1">
      <alignment horizontal="center" vertical="center"/>
    </xf>
    <xf numFmtId="0" fontId="24" fillId="0" borderId="145" xfId="55" applyFont="1" applyBorder="1" applyAlignment="1">
      <alignment horizontal="center" vertical="center" shrinkToFit="1"/>
    </xf>
    <xf numFmtId="0" fontId="24" fillId="0" borderId="148" xfId="55" applyFont="1" applyBorder="1" applyAlignment="1">
      <alignment horizontal="center" vertical="center" shrinkToFit="1"/>
    </xf>
    <xf numFmtId="0" fontId="24" fillId="0" borderId="146" xfId="55" applyFont="1" applyBorder="1" applyAlignment="1">
      <alignment horizontal="center" vertical="center" shrinkToFit="1"/>
    </xf>
    <xf numFmtId="0" fontId="24" fillId="0" borderId="145" xfId="55" applyFont="1" applyBorder="1" applyAlignment="1">
      <alignment horizontal="center" vertical="center"/>
    </xf>
    <xf numFmtId="0" fontId="24" fillId="0" borderId="146" xfId="55" applyFont="1" applyBorder="1" applyAlignment="1">
      <alignment horizontal="center" vertical="center"/>
    </xf>
    <xf numFmtId="0" fontId="22" fillId="0" borderId="147" xfId="55" applyFont="1" applyBorder="1" applyAlignment="1">
      <alignment horizontal="center" vertical="center"/>
    </xf>
    <xf numFmtId="0" fontId="22" fillId="0" borderId="149" xfId="55" applyFont="1" applyBorder="1" applyAlignment="1">
      <alignment horizontal="center" vertical="center"/>
    </xf>
    <xf numFmtId="0" fontId="35" fillId="0" borderId="136" xfId="55" applyFont="1" applyFill="1" applyBorder="1" applyAlignment="1">
      <alignment horizontal="center" vertical="center"/>
    </xf>
    <xf numFmtId="0" fontId="35" fillId="0" borderId="137" xfId="55" applyFont="1" applyFill="1" applyBorder="1" applyAlignment="1">
      <alignment horizontal="center" vertical="center"/>
    </xf>
    <xf numFmtId="0" fontId="25" fillId="0" borderId="117" xfId="55" applyFont="1" applyBorder="1" applyAlignment="1">
      <alignment horizontal="center" vertical="center"/>
    </xf>
    <xf numFmtId="0" fontId="25" fillId="0" borderId="118" xfId="55" applyFont="1" applyBorder="1" applyAlignment="1">
      <alignment horizontal="center" vertical="center"/>
    </xf>
    <xf numFmtId="0" fontId="25" fillId="0" borderId="119" xfId="55" applyFont="1" applyBorder="1" applyAlignment="1">
      <alignment horizontal="center" vertical="center"/>
    </xf>
    <xf numFmtId="0" fontId="25" fillId="0" borderId="120" xfId="55" applyFont="1" applyBorder="1" applyAlignment="1">
      <alignment horizontal="center" vertical="center"/>
    </xf>
    <xf numFmtId="0" fontId="24" fillId="0" borderId="140" xfId="55" applyFont="1" applyBorder="1" applyAlignment="1">
      <alignment horizontal="center" vertical="center"/>
    </xf>
    <xf numFmtId="0" fontId="24" fillId="0" borderId="127" xfId="55" applyFont="1" applyBorder="1" applyAlignment="1">
      <alignment horizontal="center" vertical="center"/>
    </xf>
    <xf numFmtId="0" fontId="24" fillId="0" borderId="128" xfId="55" applyFont="1" applyBorder="1" applyAlignment="1">
      <alignment horizontal="center" vertical="center"/>
    </xf>
    <xf numFmtId="0" fontId="35" fillId="0" borderId="136" xfId="55" applyFont="1" applyBorder="1" applyAlignment="1">
      <alignment horizontal="center" vertical="center"/>
    </xf>
    <xf numFmtId="0" fontId="35" fillId="0" borderId="137" xfId="55" applyFont="1" applyBorder="1" applyAlignment="1">
      <alignment horizontal="center" vertical="center"/>
    </xf>
    <xf numFmtId="0" fontId="22" fillId="0" borderId="117" xfId="55" applyFont="1" applyFill="1" applyBorder="1" applyAlignment="1">
      <alignment horizontal="center" vertical="center" shrinkToFit="1"/>
    </xf>
    <xf numFmtId="0" fontId="22" fillId="0" borderId="118" xfId="55" applyFont="1" applyFill="1" applyBorder="1" applyAlignment="1">
      <alignment horizontal="center" vertical="center" shrinkToFit="1"/>
    </xf>
    <xf numFmtId="0" fontId="22" fillId="0" borderId="119" xfId="55" applyFont="1" applyFill="1" applyBorder="1" applyAlignment="1">
      <alignment horizontal="center" vertical="center" shrinkToFit="1"/>
    </xf>
    <xf numFmtId="0" fontId="22" fillId="0" borderId="120" xfId="55" applyFont="1" applyFill="1" applyBorder="1" applyAlignment="1">
      <alignment horizontal="center" vertical="center" shrinkToFit="1"/>
    </xf>
    <xf numFmtId="0" fontId="22" fillId="0" borderId="117" xfId="55" applyFont="1" applyBorder="1" applyAlignment="1">
      <alignment horizontal="center" vertical="center" shrinkToFit="1"/>
    </xf>
    <xf numFmtId="0" fontId="22" fillId="0" borderId="118" xfId="55" applyFont="1" applyBorder="1" applyAlignment="1">
      <alignment horizontal="center" vertical="center" shrinkToFit="1"/>
    </xf>
    <xf numFmtId="0" fontId="22" fillId="0" borderId="119" xfId="55" applyFont="1" applyBorder="1" applyAlignment="1">
      <alignment horizontal="center" vertical="center" shrinkToFit="1"/>
    </xf>
    <xf numFmtId="0" fontId="22" fillId="0" borderId="120" xfId="55" applyFont="1" applyBorder="1" applyAlignment="1">
      <alignment horizontal="center" vertical="center" shrinkToFit="1"/>
    </xf>
    <xf numFmtId="0" fontId="24" fillId="0" borderId="126" xfId="55" applyFont="1" applyBorder="1" applyAlignment="1">
      <alignment horizontal="center" vertical="center"/>
    </xf>
    <xf numFmtId="0" fontId="21" fillId="0" borderId="135" xfId="55" applyFont="1" applyBorder="1" applyAlignment="1">
      <alignment horizontal="center" vertical="center"/>
    </xf>
    <xf numFmtId="0" fontId="21" fillId="0" borderId="136" xfId="55" applyFont="1" applyBorder="1" applyAlignment="1">
      <alignment horizontal="center" vertical="center"/>
    </xf>
    <xf numFmtId="0" fontId="21" fillId="0" borderId="137" xfId="55" applyFont="1" applyBorder="1" applyAlignment="1">
      <alignment horizontal="center" vertical="center"/>
    </xf>
    <xf numFmtId="0" fontId="22" fillId="0" borderId="138" xfId="55" applyFont="1" applyBorder="1" applyAlignment="1">
      <alignment horizontal="center" vertical="center"/>
    </xf>
    <xf numFmtId="0" fontId="22" fillId="0" borderId="117" xfId="55" applyFont="1" applyBorder="1" applyAlignment="1">
      <alignment horizontal="center" vertical="center" wrapText="1"/>
    </xf>
    <xf numFmtId="0" fontId="22" fillId="0" borderId="126" xfId="55" applyFont="1" applyBorder="1" applyAlignment="1">
      <alignment horizontal="center" vertical="center"/>
    </xf>
    <xf numFmtId="0" fontId="22" fillId="0" borderId="127" xfId="55" applyFont="1" applyBorder="1" applyAlignment="1">
      <alignment horizontal="center" vertical="center"/>
    </xf>
    <xf numFmtId="0" fontId="22" fillId="0" borderId="128" xfId="55" applyFont="1" applyBorder="1" applyAlignment="1">
      <alignment horizontal="center" vertical="center"/>
    </xf>
    <xf numFmtId="0" fontId="22" fillId="0" borderId="126" xfId="55" applyFont="1" applyBorder="1" applyAlignment="1">
      <alignment horizontal="left" vertical="center" shrinkToFit="1"/>
    </xf>
    <xf numFmtId="0" fontId="22" fillId="0" borderId="127" xfId="55" applyFont="1" applyBorder="1" applyAlignment="1">
      <alignment horizontal="left" vertical="center" shrinkToFit="1"/>
    </xf>
    <xf numFmtId="0" fontId="22" fillId="0" borderId="128" xfId="55" applyFont="1" applyBorder="1" applyAlignment="1">
      <alignment horizontal="left" vertical="center" shrinkToFit="1"/>
    </xf>
    <xf numFmtId="0" fontId="22" fillId="0" borderId="129" xfId="55" applyFont="1" applyBorder="1" applyAlignment="1">
      <alignment horizontal="center" vertical="center"/>
    </xf>
    <xf numFmtId="0" fontId="22" fillId="0" borderId="2" xfId="55" applyFont="1" applyBorder="1" applyAlignment="1">
      <alignment horizontal="center" vertical="center"/>
    </xf>
    <xf numFmtId="0" fontId="22" fillId="0" borderId="130" xfId="55" applyFont="1" applyBorder="1" applyAlignment="1">
      <alignment horizontal="center" vertical="center"/>
    </xf>
    <xf numFmtId="0" fontId="22" fillId="0" borderId="132" xfId="55" applyFont="1" applyBorder="1" applyAlignment="1">
      <alignment horizontal="center" vertical="center"/>
    </xf>
    <xf numFmtId="0" fontId="22" fillId="0" borderId="133" xfId="55" applyFont="1" applyBorder="1" applyAlignment="1">
      <alignment horizontal="center" vertical="center"/>
    </xf>
    <xf numFmtId="0" fontId="22" fillId="0" borderId="134" xfId="55" applyFont="1" applyBorder="1" applyAlignment="1">
      <alignment horizontal="center" vertical="center"/>
    </xf>
    <xf numFmtId="0" fontId="22" fillId="0" borderId="132" xfId="55" applyNumberFormat="1" applyFont="1" applyBorder="1" applyAlignment="1">
      <alignment horizontal="right" vertical="center"/>
    </xf>
    <xf numFmtId="0" fontId="22" fillId="0" borderId="133" xfId="55" applyNumberFormat="1" applyFont="1" applyBorder="1" applyAlignment="1">
      <alignment horizontal="right" vertical="center"/>
    </xf>
    <xf numFmtId="0" fontId="22" fillId="0" borderId="133" xfId="55" applyFont="1" applyBorder="1" applyAlignment="1">
      <alignment horizontal="left" vertical="center"/>
    </xf>
    <xf numFmtId="0" fontId="23" fillId="0" borderId="117" xfId="55" applyFont="1" applyBorder="1" applyAlignment="1">
      <alignment horizontal="center" vertical="center"/>
    </xf>
    <xf numFmtId="0" fontId="23" fillId="0" borderId="122" xfId="55" applyFont="1" applyBorder="1" applyAlignment="1">
      <alignment horizontal="center" vertical="center"/>
    </xf>
    <xf numFmtId="0" fontId="23" fillId="0" borderId="118" xfId="55" applyFont="1" applyBorder="1" applyAlignment="1">
      <alignment horizontal="center" vertical="center"/>
    </xf>
    <xf numFmtId="0" fontId="23" fillId="0" borderId="119" xfId="55" applyFont="1" applyBorder="1" applyAlignment="1">
      <alignment horizontal="center" vertical="center"/>
    </xf>
    <xf numFmtId="0" fontId="23" fillId="0" borderId="116" xfId="55" applyFont="1" applyBorder="1" applyAlignment="1">
      <alignment horizontal="center" vertical="center"/>
    </xf>
    <xf numFmtId="0" fontId="23" fillId="0" borderId="120" xfId="55" applyFont="1" applyBorder="1" applyAlignment="1">
      <alignment horizontal="center" vertical="center"/>
    </xf>
    <xf numFmtId="0" fontId="22" fillId="0" borderId="135" xfId="55" applyFont="1" applyBorder="1" applyAlignment="1">
      <alignment horizontal="center" vertical="center"/>
    </xf>
    <xf numFmtId="0" fontId="22" fillId="0" borderId="136" xfId="55" applyFont="1" applyBorder="1" applyAlignment="1">
      <alignment horizontal="center" vertical="center"/>
    </xf>
    <xf numFmtId="0" fontId="22" fillId="0" borderId="137" xfId="55" applyFont="1" applyBorder="1" applyAlignment="1">
      <alignment horizontal="center" vertical="center"/>
    </xf>
    <xf numFmtId="0" fontId="22" fillId="0" borderId="135" xfId="55" applyFont="1" applyBorder="1" applyAlignment="1">
      <alignment horizontal="left" vertical="center"/>
    </xf>
    <xf numFmtId="0" fontId="22" fillId="0" borderId="136" xfId="55" applyFont="1" applyBorder="1" applyAlignment="1">
      <alignment horizontal="left" vertical="center"/>
    </xf>
    <xf numFmtId="0" fontId="22" fillId="0" borderId="137" xfId="55" applyFont="1" applyBorder="1" applyAlignment="1">
      <alignment horizontal="left" vertical="center"/>
    </xf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entry" xfId="20"/>
    <cellStyle name="Excel Built-in Normal" xfId="56"/>
    <cellStyle name="Header1" xfId="21"/>
    <cellStyle name="Header2" xfId="22"/>
    <cellStyle name="Normal_#18-Internet" xfId="23"/>
    <cellStyle name="price" xfId="24"/>
    <cellStyle name="revised" xfId="25"/>
    <cellStyle name="section" xfId="26"/>
    <cellStyle name="title" xfId="27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 2" xfId="42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標準 2" xfId="51"/>
    <cellStyle name="標準_Sheet1" xfId="52"/>
    <cellStyle name="標準_メンバー表" xfId="55"/>
    <cellStyle name="未定義" xfId="53"/>
    <cellStyle name="良い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W75"/>
  <sheetViews>
    <sheetView showGridLines="0" tabSelected="1" view="pageBreakPreview" zoomScaleNormal="70" workbookViewId="0">
      <selection activeCell="W10" sqref="W10:AI10"/>
    </sheetView>
  </sheetViews>
  <sheetFormatPr defaultColWidth="2.42578125" defaultRowHeight="21" customHeight="1"/>
  <cols>
    <col min="1" max="1" width="2.42578125" style="36"/>
    <col min="2" max="2" width="3" style="35" customWidth="1"/>
    <col min="3" max="35" width="3" style="36" customWidth="1"/>
    <col min="36" max="36" width="1.85546875" style="37" customWidth="1"/>
    <col min="37" max="37" width="5" style="37" customWidth="1"/>
    <col min="38" max="39" width="7.85546875" style="38" customWidth="1"/>
    <col min="40" max="41" width="13.5703125" style="37" customWidth="1"/>
    <col min="42" max="43" width="15.28515625" style="37" customWidth="1"/>
    <col min="44" max="45" width="5.140625" style="37" customWidth="1"/>
    <col min="46" max="46" width="14.85546875" style="37" customWidth="1"/>
    <col min="47" max="47" width="3" style="37" customWidth="1"/>
    <col min="48" max="49" width="12.7109375" style="37" customWidth="1"/>
    <col min="50" max="50" width="2.42578125" style="37" customWidth="1"/>
    <col min="51" max="179" width="2.7109375" style="37" customWidth="1"/>
    <col min="180" max="226" width="2.7109375" style="36" customWidth="1"/>
    <col min="227" max="227" width="12" style="36" bestFit="1" customWidth="1"/>
    <col min="228" max="228" width="12" style="36" customWidth="1"/>
    <col min="229" max="229" width="10.85546875" style="36" customWidth="1"/>
    <col min="230" max="230" width="12.5703125" style="36" customWidth="1"/>
    <col min="231" max="231" width="15" style="36" customWidth="1"/>
    <col min="232" max="16384" width="2.42578125" style="36"/>
  </cols>
  <sheetData>
    <row r="1" spans="2:231" ht="9.75" customHeight="1"/>
    <row r="2" spans="2:231" ht="8.25" customHeight="1" thickBot="1"/>
    <row r="3" spans="2:231" ht="33" customHeight="1" thickBot="1">
      <c r="B3" s="105">
        <v>2</v>
      </c>
      <c r="C3" s="106">
        <v>0</v>
      </c>
      <c r="D3" s="106">
        <v>1</v>
      </c>
      <c r="E3" s="106">
        <v>8</v>
      </c>
      <c r="F3" s="181" t="s">
        <v>15</v>
      </c>
      <c r="G3" s="181"/>
      <c r="H3" s="182"/>
      <c r="I3" s="186" t="s">
        <v>123</v>
      </c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7"/>
      <c r="AJ3" s="39"/>
      <c r="AK3" s="40"/>
      <c r="AL3" s="175"/>
      <c r="AM3" s="175"/>
      <c r="AP3" s="40"/>
      <c r="AR3" s="40"/>
      <c r="BB3" s="41"/>
      <c r="BC3" s="41"/>
      <c r="BD3" s="41"/>
      <c r="BE3" s="41"/>
      <c r="BF3" s="41"/>
      <c r="HS3" s="41"/>
      <c r="HT3" s="41"/>
      <c r="HU3" s="41"/>
      <c r="HV3" s="41"/>
    </row>
    <row r="4" spans="2:231" ht="5.25" customHeight="1" thickBo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3"/>
      <c r="AK4" s="39"/>
      <c r="AL4" s="37"/>
      <c r="AM4" s="39"/>
      <c r="AN4" s="39"/>
      <c r="AO4" s="39"/>
      <c r="AP4" s="39"/>
      <c r="AQ4" s="39"/>
      <c r="AR4" s="39"/>
      <c r="AS4" s="39"/>
      <c r="AT4" s="39"/>
      <c r="AU4" s="43"/>
      <c r="AV4" s="43"/>
      <c r="AW4" s="43"/>
      <c r="BB4" s="41"/>
      <c r="BC4" s="41"/>
      <c r="BD4" s="41"/>
      <c r="BE4" s="41"/>
      <c r="BF4" s="41"/>
      <c r="HS4" s="41"/>
      <c r="HT4" s="41"/>
      <c r="HU4" s="41"/>
      <c r="HV4" s="41"/>
    </row>
    <row r="5" spans="2:231" ht="33" customHeight="1" thickBot="1">
      <c r="B5" s="172" t="s">
        <v>16</v>
      </c>
      <c r="C5" s="173"/>
      <c r="D5" s="173"/>
      <c r="E5" s="173"/>
      <c r="F5" s="174"/>
      <c r="G5" s="183" t="s">
        <v>127</v>
      </c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5"/>
      <c r="AS5" s="44"/>
      <c r="AT5" s="44"/>
      <c r="AU5" s="45"/>
      <c r="AV5" s="44"/>
      <c r="AW5" s="45"/>
      <c r="BB5" s="41"/>
      <c r="BC5" s="41"/>
      <c r="BD5" s="41"/>
      <c r="BE5" s="41"/>
      <c r="BF5" s="41"/>
      <c r="HS5" s="41"/>
      <c r="HT5" s="41"/>
      <c r="HU5" s="41"/>
      <c r="HV5" s="41"/>
    </row>
    <row r="6" spans="2:231" ht="5.25" customHeight="1" thickBot="1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K6" s="47"/>
      <c r="AL6" s="47"/>
      <c r="AM6" s="48"/>
      <c r="AN6" s="49"/>
      <c r="AO6" s="50"/>
      <c r="AP6" s="50"/>
      <c r="AQ6" s="50"/>
      <c r="AR6" s="51"/>
      <c r="AS6" s="51"/>
      <c r="AT6" s="52"/>
      <c r="AU6" s="53"/>
      <c r="AV6" s="53"/>
      <c r="BB6" s="41"/>
      <c r="BC6" s="41"/>
      <c r="BD6" s="41"/>
      <c r="BE6" s="41"/>
      <c r="BF6" s="41"/>
      <c r="HS6" s="41"/>
      <c r="HT6" s="41"/>
      <c r="HU6" s="41"/>
      <c r="HV6" s="41"/>
    </row>
    <row r="7" spans="2:231" ht="30" customHeight="1">
      <c r="B7" s="176" t="s">
        <v>17</v>
      </c>
      <c r="C7" s="177"/>
      <c r="D7" s="177"/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250"/>
      <c r="U7" s="253" t="s">
        <v>17</v>
      </c>
      <c r="V7" s="177"/>
      <c r="W7" s="177"/>
      <c r="X7" s="178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80"/>
      <c r="AK7" s="54" t="s">
        <v>0</v>
      </c>
      <c r="AL7" s="55" t="s">
        <v>1</v>
      </c>
      <c r="AM7" s="56" t="s">
        <v>28</v>
      </c>
      <c r="AN7" s="55" t="s">
        <v>18</v>
      </c>
      <c r="AO7" s="55" t="s">
        <v>29</v>
      </c>
      <c r="AP7" s="55" t="s">
        <v>30</v>
      </c>
      <c r="AQ7" s="55" t="s">
        <v>31</v>
      </c>
      <c r="AR7" s="55" t="s">
        <v>32</v>
      </c>
      <c r="AS7" s="55" t="s">
        <v>2</v>
      </c>
      <c r="AT7" s="56" t="s">
        <v>33</v>
      </c>
      <c r="AU7" s="138" t="s">
        <v>121</v>
      </c>
      <c r="AV7" s="139"/>
      <c r="AW7" s="57" t="s">
        <v>122</v>
      </c>
      <c r="AY7" s="58"/>
      <c r="AZ7" s="58"/>
      <c r="BA7" s="58"/>
      <c r="BB7" s="59"/>
      <c r="BC7" s="41"/>
      <c r="BD7" s="41"/>
      <c r="BE7" s="59"/>
      <c r="BF7" s="59"/>
      <c r="HT7" s="41" t="s">
        <v>3</v>
      </c>
      <c r="HU7" s="41" t="s">
        <v>4</v>
      </c>
      <c r="HV7" s="41" t="s">
        <v>5</v>
      </c>
      <c r="HW7" s="41" t="s">
        <v>6</v>
      </c>
    </row>
    <row r="8" spans="2:231" ht="30" customHeight="1" thickBot="1">
      <c r="B8" s="268" t="s">
        <v>7</v>
      </c>
      <c r="C8" s="269"/>
      <c r="D8" s="269"/>
      <c r="E8" s="270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2"/>
      <c r="U8" s="254" t="s">
        <v>19</v>
      </c>
      <c r="V8" s="255"/>
      <c r="W8" s="255"/>
      <c r="X8" s="256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8"/>
      <c r="AK8" s="60">
        <v>1</v>
      </c>
      <c r="AL8" s="61"/>
      <c r="AM8" s="62"/>
      <c r="AN8" s="61"/>
      <c r="AO8" s="61"/>
      <c r="AP8" s="61"/>
      <c r="AQ8" s="61"/>
      <c r="AR8" s="63"/>
      <c r="AS8" s="64"/>
      <c r="AT8" s="65"/>
      <c r="AU8" s="66" t="s">
        <v>124</v>
      </c>
      <c r="AV8" s="100"/>
      <c r="AW8" s="102"/>
      <c r="AY8" s="58"/>
      <c r="AZ8" s="58"/>
      <c r="BA8" s="58"/>
      <c r="BB8" s="59"/>
      <c r="BC8" s="41"/>
      <c r="BD8" s="41"/>
      <c r="BE8" s="59"/>
      <c r="BF8" s="59"/>
      <c r="HT8" s="36" t="str">
        <f t="shared" ref="HT8:HT21" si="0">TRIM(AM8)&amp; "　"&amp;TRIM(AN8)</f>
        <v>　</v>
      </c>
      <c r="HU8" s="36" t="str">
        <f t="shared" ref="HU8:HU21" si="1">ASC(TRIM(AO8)&amp;" "&amp;TRIM(AP8))</f>
        <v xml:space="preserve"> </v>
      </c>
      <c r="HV8" s="67" t="str">
        <f t="shared" ref="HV8:HV21" si="2">IF(AS8 ="","",AS8)</f>
        <v/>
      </c>
      <c r="HW8" s="67" t="str">
        <f t="shared" ref="HW8:HW21" si="3">IF(AV8="","",AV8)</f>
        <v/>
      </c>
    </row>
    <row r="9" spans="2:231" ht="30" customHeight="1">
      <c r="B9" s="194" t="s">
        <v>34</v>
      </c>
      <c r="C9" s="195"/>
      <c r="D9" s="195"/>
      <c r="E9" s="195"/>
      <c r="F9" s="196"/>
      <c r="G9" s="212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60"/>
      <c r="S9" s="261" t="s">
        <v>20</v>
      </c>
      <c r="T9" s="262"/>
      <c r="U9" s="262"/>
      <c r="V9" s="263"/>
      <c r="W9" s="271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3"/>
      <c r="AK9" s="60">
        <v>2</v>
      </c>
      <c r="AL9" s="61"/>
      <c r="AM9" s="62"/>
      <c r="AN9" s="61"/>
      <c r="AO9" s="61"/>
      <c r="AP9" s="61"/>
      <c r="AQ9" s="61"/>
      <c r="AR9" s="63"/>
      <c r="AS9" s="64"/>
      <c r="AT9" s="65"/>
      <c r="AU9" s="66" t="s">
        <v>124</v>
      </c>
      <c r="AV9" s="100"/>
      <c r="AW9" s="102"/>
      <c r="AY9" s="58"/>
      <c r="AZ9" s="58"/>
      <c r="BA9" s="58"/>
      <c r="BB9" s="59"/>
      <c r="BC9" s="41"/>
      <c r="BD9" s="41"/>
      <c r="BE9" s="59"/>
      <c r="BF9" s="59"/>
      <c r="HT9" s="36" t="str">
        <f t="shared" si="0"/>
        <v>　</v>
      </c>
      <c r="HU9" s="36" t="str">
        <f t="shared" si="1"/>
        <v xml:space="preserve"> </v>
      </c>
      <c r="HV9" s="67" t="str">
        <f t="shared" si="2"/>
        <v/>
      </c>
      <c r="HW9" s="67" t="str">
        <f t="shared" si="3"/>
        <v/>
      </c>
    </row>
    <row r="10" spans="2:231" ht="30" customHeight="1">
      <c r="B10" s="259" t="s">
        <v>8</v>
      </c>
      <c r="C10" s="192"/>
      <c r="D10" s="192"/>
      <c r="E10" s="192"/>
      <c r="F10" s="193"/>
      <c r="G10" s="274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6"/>
      <c r="S10" s="191" t="s">
        <v>35</v>
      </c>
      <c r="T10" s="192"/>
      <c r="U10" s="192"/>
      <c r="V10" s="193"/>
      <c r="W10" s="188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90"/>
      <c r="AK10" s="60">
        <v>3</v>
      </c>
      <c r="AL10" s="68"/>
      <c r="AM10" s="62"/>
      <c r="AN10" s="68"/>
      <c r="AO10" s="68"/>
      <c r="AP10" s="68"/>
      <c r="AQ10" s="68"/>
      <c r="AR10" s="69"/>
      <c r="AS10" s="69"/>
      <c r="AT10" s="65"/>
      <c r="AU10" s="66" t="s">
        <v>124</v>
      </c>
      <c r="AV10" s="100"/>
      <c r="AW10" s="102"/>
      <c r="AY10" s="58"/>
      <c r="AZ10" s="58"/>
      <c r="BA10" s="58"/>
      <c r="BB10" s="59"/>
      <c r="BC10" s="41"/>
      <c r="BD10" s="41"/>
      <c r="BE10" s="59"/>
      <c r="BF10" s="59"/>
      <c r="HT10" s="36" t="str">
        <f t="shared" si="0"/>
        <v>　</v>
      </c>
      <c r="HU10" s="36" t="str">
        <f t="shared" si="1"/>
        <v xml:space="preserve"> </v>
      </c>
      <c r="HV10" s="67" t="str">
        <f t="shared" si="2"/>
        <v/>
      </c>
      <c r="HW10" s="67" t="str">
        <f t="shared" si="3"/>
        <v/>
      </c>
    </row>
    <row r="11" spans="2:231" ht="30" customHeight="1">
      <c r="B11" s="264" t="s">
        <v>120</v>
      </c>
      <c r="C11" s="265"/>
      <c r="D11" s="265"/>
      <c r="E11" s="265"/>
      <c r="F11" s="266"/>
      <c r="G11" s="231" t="s">
        <v>36</v>
      </c>
      <c r="H11" s="231"/>
      <c r="I11" s="70" t="s">
        <v>37</v>
      </c>
      <c r="J11" s="231" t="s">
        <v>21</v>
      </c>
      <c r="K11" s="231"/>
      <c r="L11" s="70" t="s">
        <v>38</v>
      </c>
      <c r="M11" s="224"/>
      <c r="N11" s="224"/>
      <c r="O11" s="224"/>
      <c r="P11" s="224"/>
      <c r="Q11" s="224"/>
      <c r="R11" s="224"/>
      <c r="S11" s="224"/>
      <c r="T11" s="224"/>
      <c r="U11" s="225" t="s">
        <v>39</v>
      </c>
      <c r="V11" s="226"/>
      <c r="W11" s="232" t="s">
        <v>40</v>
      </c>
      <c r="X11" s="225"/>
      <c r="Y11" s="225"/>
      <c r="Z11" s="233"/>
      <c r="AA11" s="164"/>
      <c r="AB11" s="165"/>
      <c r="AC11" s="165"/>
      <c r="AD11" s="165"/>
      <c r="AE11" s="165"/>
      <c r="AF11" s="165"/>
      <c r="AG11" s="165"/>
      <c r="AH11" s="165"/>
      <c r="AI11" s="166"/>
      <c r="AK11" s="60">
        <v>4</v>
      </c>
      <c r="AL11" s="68"/>
      <c r="AM11" s="62"/>
      <c r="AN11" s="68"/>
      <c r="AO11" s="68"/>
      <c r="AP11" s="68"/>
      <c r="AQ11" s="68"/>
      <c r="AR11" s="69"/>
      <c r="AS11" s="69"/>
      <c r="AT11" s="65"/>
      <c r="AU11" s="66" t="s">
        <v>125</v>
      </c>
      <c r="AV11" s="100"/>
      <c r="AW11" s="102"/>
      <c r="AY11" s="58"/>
      <c r="AZ11" s="58"/>
      <c r="BA11" s="58"/>
      <c r="BB11" s="59"/>
      <c r="BC11" s="41"/>
      <c r="BD11" s="41"/>
      <c r="BE11" s="59"/>
      <c r="BF11" s="59"/>
      <c r="HT11" s="36" t="str">
        <f t="shared" si="0"/>
        <v>　</v>
      </c>
      <c r="HU11" s="36" t="str">
        <f t="shared" si="1"/>
        <v xml:space="preserve"> </v>
      </c>
      <c r="HV11" s="67" t="str">
        <f t="shared" si="2"/>
        <v/>
      </c>
      <c r="HW11" s="67" t="str">
        <f t="shared" si="3"/>
        <v/>
      </c>
    </row>
    <row r="12" spans="2:231" ht="30" customHeight="1" thickBot="1">
      <c r="B12" s="71" t="s">
        <v>10</v>
      </c>
      <c r="C12" s="267"/>
      <c r="D12" s="267"/>
      <c r="E12" s="267"/>
      <c r="F12" s="267"/>
      <c r="G12" s="234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6"/>
      <c r="W12" s="228" t="s">
        <v>41</v>
      </c>
      <c r="X12" s="229"/>
      <c r="Y12" s="229"/>
      <c r="Z12" s="230"/>
      <c r="AA12" s="161"/>
      <c r="AB12" s="162"/>
      <c r="AC12" s="162"/>
      <c r="AD12" s="162"/>
      <c r="AE12" s="162"/>
      <c r="AF12" s="162"/>
      <c r="AG12" s="162"/>
      <c r="AH12" s="162"/>
      <c r="AI12" s="163"/>
      <c r="AK12" s="60">
        <v>5</v>
      </c>
      <c r="AL12" s="68"/>
      <c r="AM12" s="62"/>
      <c r="AN12" s="68"/>
      <c r="AO12" s="68"/>
      <c r="AP12" s="68"/>
      <c r="AQ12" s="68"/>
      <c r="AR12" s="69"/>
      <c r="AS12" s="69"/>
      <c r="AT12" s="65"/>
      <c r="AU12" s="66" t="s">
        <v>125</v>
      </c>
      <c r="AV12" s="100"/>
      <c r="AW12" s="102"/>
      <c r="AY12" s="58"/>
      <c r="AZ12" s="58"/>
      <c r="BA12" s="58"/>
      <c r="BB12" s="59"/>
      <c r="BC12" s="41"/>
      <c r="BD12" s="41"/>
      <c r="BE12" s="59"/>
      <c r="BF12" s="59"/>
      <c r="HT12" s="36" t="str">
        <f t="shared" si="0"/>
        <v>　</v>
      </c>
      <c r="HU12" s="36" t="str">
        <f t="shared" si="1"/>
        <v xml:space="preserve"> </v>
      </c>
      <c r="HV12" s="67" t="str">
        <f t="shared" si="2"/>
        <v/>
      </c>
      <c r="HW12" s="67" t="str">
        <f t="shared" si="3"/>
        <v/>
      </c>
    </row>
    <row r="13" spans="2:231" ht="30" customHeight="1" thickBot="1">
      <c r="B13" s="237" t="s">
        <v>11</v>
      </c>
      <c r="C13" s="238"/>
      <c r="D13" s="238"/>
      <c r="E13" s="238"/>
      <c r="F13" s="238"/>
      <c r="G13" s="239"/>
      <c r="H13" s="72"/>
      <c r="I13" s="73"/>
      <c r="J13" s="214" t="s">
        <v>42</v>
      </c>
      <c r="K13" s="156" t="s">
        <v>12</v>
      </c>
      <c r="L13" s="156"/>
      <c r="M13" s="156"/>
      <c r="N13" s="157"/>
      <c r="O13" s="155" t="s">
        <v>13</v>
      </c>
      <c r="P13" s="156"/>
      <c r="Q13" s="156"/>
      <c r="R13" s="157"/>
      <c r="S13" s="158" t="s">
        <v>43</v>
      </c>
      <c r="T13" s="159"/>
      <c r="U13" s="159"/>
      <c r="V13" s="227"/>
      <c r="W13" s="214" t="s">
        <v>44</v>
      </c>
      <c r="X13" s="156" t="s">
        <v>12</v>
      </c>
      <c r="Y13" s="156"/>
      <c r="Z13" s="156"/>
      <c r="AA13" s="157"/>
      <c r="AB13" s="155" t="s">
        <v>13</v>
      </c>
      <c r="AC13" s="156"/>
      <c r="AD13" s="156"/>
      <c r="AE13" s="157"/>
      <c r="AF13" s="158" t="s">
        <v>43</v>
      </c>
      <c r="AG13" s="159"/>
      <c r="AH13" s="159"/>
      <c r="AI13" s="160"/>
      <c r="AK13" s="60">
        <v>6</v>
      </c>
      <c r="AL13" s="68"/>
      <c r="AM13" s="62"/>
      <c r="AN13" s="68"/>
      <c r="AO13" s="68"/>
      <c r="AP13" s="68"/>
      <c r="AQ13" s="68"/>
      <c r="AR13" s="69"/>
      <c r="AS13" s="69"/>
      <c r="AT13" s="65"/>
      <c r="AU13" s="66" t="s">
        <v>125</v>
      </c>
      <c r="AV13" s="100"/>
      <c r="AW13" s="102"/>
      <c r="AY13" s="58"/>
      <c r="AZ13" s="58"/>
      <c r="BA13" s="58"/>
      <c r="BB13" s="59"/>
      <c r="BC13" s="41"/>
      <c r="BD13" s="41"/>
      <c r="BE13" s="59"/>
      <c r="BF13" s="59"/>
      <c r="HS13" s="41"/>
      <c r="HT13" s="36" t="str">
        <f t="shared" si="0"/>
        <v>　</v>
      </c>
      <c r="HU13" s="36" t="str">
        <f t="shared" si="1"/>
        <v xml:space="preserve"> </v>
      </c>
      <c r="HV13" s="67" t="str">
        <f t="shared" si="2"/>
        <v/>
      </c>
      <c r="HW13" s="67" t="str">
        <f t="shared" si="3"/>
        <v/>
      </c>
    </row>
    <row r="14" spans="2:231" ht="30" customHeight="1" thickTop="1">
      <c r="B14" s="240"/>
      <c r="C14" s="241"/>
      <c r="D14" s="241"/>
      <c r="E14" s="241"/>
      <c r="F14" s="241"/>
      <c r="G14" s="242"/>
      <c r="H14" s="248" t="s">
        <v>45</v>
      </c>
      <c r="I14" s="249"/>
      <c r="J14" s="215"/>
      <c r="K14" s="212"/>
      <c r="L14" s="212"/>
      <c r="M14" s="212"/>
      <c r="N14" s="213"/>
      <c r="O14" s="209"/>
      <c r="P14" s="210"/>
      <c r="Q14" s="210"/>
      <c r="R14" s="211"/>
      <c r="S14" s="209"/>
      <c r="T14" s="210"/>
      <c r="U14" s="210"/>
      <c r="V14" s="211"/>
      <c r="W14" s="215"/>
      <c r="X14" s="212"/>
      <c r="Y14" s="210"/>
      <c r="Z14" s="210"/>
      <c r="AA14" s="211"/>
      <c r="AB14" s="209"/>
      <c r="AC14" s="210"/>
      <c r="AD14" s="210"/>
      <c r="AE14" s="211"/>
      <c r="AF14" s="209"/>
      <c r="AG14" s="210"/>
      <c r="AH14" s="210"/>
      <c r="AI14" s="247"/>
      <c r="AK14" s="60">
        <v>7</v>
      </c>
      <c r="AL14" s="68"/>
      <c r="AM14" s="62"/>
      <c r="AN14" s="68"/>
      <c r="AO14" s="68"/>
      <c r="AP14" s="68"/>
      <c r="AQ14" s="68"/>
      <c r="AR14" s="69"/>
      <c r="AS14" s="69"/>
      <c r="AT14" s="65"/>
      <c r="AU14" s="66" t="s">
        <v>124</v>
      </c>
      <c r="AV14" s="100"/>
      <c r="AW14" s="102"/>
      <c r="AY14" s="58"/>
      <c r="AZ14" s="58"/>
      <c r="BA14" s="58"/>
      <c r="BB14" s="59"/>
      <c r="BC14" s="41"/>
      <c r="BD14" s="41"/>
      <c r="BE14" s="59"/>
      <c r="BF14" s="59"/>
      <c r="HT14" s="36" t="str">
        <f t="shared" si="0"/>
        <v>　</v>
      </c>
      <c r="HU14" s="36" t="str">
        <f t="shared" si="1"/>
        <v xml:space="preserve"> </v>
      </c>
      <c r="HV14" s="67" t="str">
        <f t="shared" si="2"/>
        <v/>
      </c>
      <c r="HW14" s="67" t="str">
        <f t="shared" si="3"/>
        <v/>
      </c>
    </row>
    <row r="15" spans="2:231" ht="30" customHeight="1" thickBot="1">
      <c r="B15" s="243"/>
      <c r="C15" s="244"/>
      <c r="D15" s="244"/>
      <c r="E15" s="244"/>
      <c r="F15" s="244"/>
      <c r="G15" s="245"/>
      <c r="H15" s="206" t="s">
        <v>46</v>
      </c>
      <c r="I15" s="207"/>
      <c r="J15" s="216"/>
      <c r="K15" s="212"/>
      <c r="L15" s="212"/>
      <c r="M15" s="212"/>
      <c r="N15" s="213"/>
      <c r="O15" s="209"/>
      <c r="P15" s="210"/>
      <c r="Q15" s="210"/>
      <c r="R15" s="211"/>
      <c r="S15" s="209"/>
      <c r="T15" s="210"/>
      <c r="U15" s="210"/>
      <c r="V15" s="211"/>
      <c r="W15" s="216"/>
      <c r="X15" s="223"/>
      <c r="Y15" s="151"/>
      <c r="Z15" s="151"/>
      <c r="AA15" s="152"/>
      <c r="AB15" s="150"/>
      <c r="AC15" s="151"/>
      <c r="AD15" s="151"/>
      <c r="AE15" s="152"/>
      <c r="AF15" s="150"/>
      <c r="AG15" s="151"/>
      <c r="AH15" s="151"/>
      <c r="AI15" s="153"/>
      <c r="AK15" s="74">
        <v>8</v>
      </c>
      <c r="AL15" s="68"/>
      <c r="AM15" s="62"/>
      <c r="AN15" s="68"/>
      <c r="AO15" s="68"/>
      <c r="AP15" s="68"/>
      <c r="AQ15" s="68"/>
      <c r="AR15" s="69"/>
      <c r="AS15" s="69"/>
      <c r="AT15" s="65"/>
      <c r="AU15" s="66" t="s">
        <v>124</v>
      </c>
      <c r="AV15" s="100"/>
      <c r="AW15" s="102"/>
      <c r="AY15" s="58"/>
      <c r="AZ15" s="58"/>
      <c r="BA15" s="58"/>
      <c r="BB15" s="59"/>
      <c r="BC15" s="41"/>
      <c r="BD15" s="41"/>
      <c r="BE15" s="59"/>
      <c r="BF15" s="59"/>
      <c r="HT15" s="36" t="str">
        <f t="shared" si="0"/>
        <v>　</v>
      </c>
      <c r="HU15" s="36" t="str">
        <f t="shared" si="1"/>
        <v xml:space="preserve"> </v>
      </c>
      <c r="HV15" s="67" t="str">
        <f t="shared" si="2"/>
        <v/>
      </c>
      <c r="HW15" s="67" t="str">
        <f t="shared" si="3"/>
        <v/>
      </c>
    </row>
    <row r="16" spans="2:231" ht="30" customHeight="1" thickBot="1">
      <c r="B16" s="200" t="s">
        <v>22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2"/>
      <c r="AK16" s="74">
        <v>9</v>
      </c>
      <c r="AL16" s="68"/>
      <c r="AM16" s="62"/>
      <c r="AN16" s="68"/>
      <c r="AO16" s="68"/>
      <c r="AP16" s="68"/>
      <c r="AQ16" s="68"/>
      <c r="AR16" s="69"/>
      <c r="AS16" s="69"/>
      <c r="AT16" s="65"/>
      <c r="AU16" s="66" t="s">
        <v>124</v>
      </c>
      <c r="AV16" s="100"/>
      <c r="AW16" s="102"/>
      <c r="AY16" s="58"/>
      <c r="AZ16" s="58"/>
      <c r="BA16" s="58"/>
      <c r="BB16" s="59"/>
      <c r="BC16" s="41"/>
      <c r="BD16" s="41"/>
      <c r="BE16" s="59"/>
      <c r="BF16" s="59"/>
      <c r="HT16" s="36" t="str">
        <f t="shared" si="0"/>
        <v>　</v>
      </c>
      <c r="HU16" s="36" t="str">
        <f t="shared" si="1"/>
        <v xml:space="preserve"> </v>
      </c>
      <c r="HV16" s="67" t="str">
        <f t="shared" si="2"/>
        <v/>
      </c>
      <c r="HW16" s="67" t="str">
        <f t="shared" si="3"/>
        <v/>
      </c>
    </row>
    <row r="17" spans="2:231" ht="30" customHeight="1" thickBot="1">
      <c r="B17" s="197" t="s">
        <v>14</v>
      </c>
      <c r="C17" s="198"/>
      <c r="D17" s="198"/>
      <c r="E17" s="198"/>
      <c r="F17" s="199"/>
      <c r="G17" s="205" t="s">
        <v>47</v>
      </c>
      <c r="H17" s="198"/>
      <c r="I17" s="198"/>
      <c r="J17" s="198"/>
      <c r="K17" s="198"/>
      <c r="L17" s="198"/>
      <c r="M17" s="198"/>
      <c r="N17" s="199"/>
      <c r="O17" s="205" t="s">
        <v>48</v>
      </c>
      <c r="P17" s="198"/>
      <c r="Q17" s="198"/>
      <c r="R17" s="198"/>
      <c r="S17" s="198"/>
      <c r="T17" s="198"/>
      <c r="U17" s="199"/>
      <c r="V17" s="205" t="s">
        <v>49</v>
      </c>
      <c r="W17" s="198"/>
      <c r="X17" s="198"/>
      <c r="Y17" s="198"/>
      <c r="Z17" s="198"/>
      <c r="AA17" s="199"/>
      <c r="AB17" s="205" t="s">
        <v>50</v>
      </c>
      <c r="AC17" s="198"/>
      <c r="AD17" s="198"/>
      <c r="AE17" s="198"/>
      <c r="AF17" s="198"/>
      <c r="AG17" s="198"/>
      <c r="AH17" s="198"/>
      <c r="AI17" s="208"/>
      <c r="AK17" s="74">
        <v>10</v>
      </c>
      <c r="AL17" s="68"/>
      <c r="AM17" s="62"/>
      <c r="AN17" s="68"/>
      <c r="AO17" s="68"/>
      <c r="AP17" s="68"/>
      <c r="AQ17" s="68"/>
      <c r="AR17" s="69"/>
      <c r="AS17" s="69"/>
      <c r="AT17" s="65"/>
      <c r="AU17" s="66" t="s">
        <v>125</v>
      </c>
      <c r="AV17" s="100"/>
      <c r="AW17" s="102"/>
      <c r="AY17" s="58"/>
      <c r="AZ17" s="58"/>
      <c r="BA17" s="58"/>
      <c r="BB17" s="59"/>
      <c r="BC17" s="41"/>
      <c r="BD17" s="41"/>
      <c r="BE17" s="59"/>
      <c r="BF17" s="59"/>
      <c r="HT17" s="36" t="str">
        <f t="shared" si="0"/>
        <v>　</v>
      </c>
      <c r="HU17" s="36" t="str">
        <f t="shared" si="1"/>
        <v xml:space="preserve"> </v>
      </c>
      <c r="HV17" s="67" t="str">
        <f t="shared" si="2"/>
        <v/>
      </c>
      <c r="HW17" s="67" t="str">
        <f t="shared" si="3"/>
        <v/>
      </c>
    </row>
    <row r="18" spans="2:231" ht="30" customHeight="1" thickTop="1">
      <c r="B18" s="218" t="s">
        <v>51</v>
      </c>
      <c r="C18" s="219"/>
      <c r="D18" s="219"/>
      <c r="E18" s="219"/>
      <c r="F18" s="219"/>
      <c r="G18" s="217"/>
      <c r="H18" s="220"/>
      <c r="I18" s="220"/>
      <c r="J18" s="220"/>
      <c r="K18" s="220"/>
      <c r="L18" s="220"/>
      <c r="M18" s="220"/>
      <c r="N18" s="220"/>
      <c r="O18" s="217"/>
      <c r="P18" s="217"/>
      <c r="Q18" s="217"/>
      <c r="R18" s="217"/>
      <c r="S18" s="217"/>
      <c r="T18" s="217"/>
      <c r="U18" s="217"/>
      <c r="V18" s="148"/>
      <c r="W18" s="149"/>
      <c r="X18" s="149"/>
      <c r="Y18" s="149"/>
      <c r="Z18" s="149"/>
      <c r="AA18" s="149"/>
      <c r="AB18" s="142"/>
      <c r="AC18" s="143"/>
      <c r="AD18" s="143"/>
      <c r="AE18" s="143"/>
      <c r="AF18" s="143"/>
      <c r="AG18" s="143"/>
      <c r="AH18" s="143"/>
      <c r="AI18" s="144"/>
      <c r="AJ18" s="75"/>
      <c r="AK18" s="74">
        <v>11</v>
      </c>
      <c r="AL18" s="68"/>
      <c r="AM18" s="62"/>
      <c r="AN18" s="68"/>
      <c r="AO18" s="68"/>
      <c r="AP18" s="68"/>
      <c r="AQ18" s="68"/>
      <c r="AR18" s="69"/>
      <c r="AS18" s="69"/>
      <c r="AT18" s="65"/>
      <c r="AU18" s="66" t="s">
        <v>125</v>
      </c>
      <c r="AV18" s="100"/>
      <c r="AW18" s="102"/>
      <c r="AY18" s="58"/>
      <c r="AZ18" s="58"/>
      <c r="BA18" s="58"/>
      <c r="BB18" s="59"/>
      <c r="BC18" s="41"/>
      <c r="BD18" s="41"/>
      <c r="BE18" s="59"/>
      <c r="BF18" s="59"/>
      <c r="HT18" s="36" t="str">
        <f t="shared" si="0"/>
        <v>　</v>
      </c>
      <c r="HU18" s="36" t="str">
        <f t="shared" si="1"/>
        <v xml:space="preserve"> </v>
      </c>
      <c r="HV18" s="67" t="str">
        <f t="shared" si="2"/>
        <v/>
      </c>
      <c r="HW18" s="67" t="str">
        <f t="shared" si="3"/>
        <v/>
      </c>
    </row>
    <row r="19" spans="2:231" ht="30" customHeight="1">
      <c r="B19" s="203"/>
      <c r="C19" s="204"/>
      <c r="D19" s="204"/>
      <c r="E19" s="204"/>
      <c r="F19" s="204"/>
      <c r="G19" s="221"/>
      <c r="H19" s="222"/>
      <c r="I19" s="222"/>
      <c r="J19" s="222"/>
      <c r="K19" s="222"/>
      <c r="L19" s="222"/>
      <c r="M19" s="222"/>
      <c r="N19" s="222"/>
      <c r="O19" s="221"/>
      <c r="P19" s="221"/>
      <c r="Q19" s="221"/>
      <c r="R19" s="221"/>
      <c r="S19" s="221"/>
      <c r="T19" s="221"/>
      <c r="U19" s="221"/>
      <c r="V19" s="140"/>
      <c r="W19" s="141"/>
      <c r="X19" s="141"/>
      <c r="Y19" s="141"/>
      <c r="Z19" s="141"/>
      <c r="AA19" s="141"/>
      <c r="AB19" s="145"/>
      <c r="AC19" s="146"/>
      <c r="AD19" s="146"/>
      <c r="AE19" s="146"/>
      <c r="AF19" s="146"/>
      <c r="AG19" s="146"/>
      <c r="AH19" s="146"/>
      <c r="AI19" s="147"/>
      <c r="AK19" s="74">
        <v>12</v>
      </c>
      <c r="AL19" s="68"/>
      <c r="AM19" s="62"/>
      <c r="AN19" s="68"/>
      <c r="AO19" s="68"/>
      <c r="AP19" s="68"/>
      <c r="AQ19" s="68"/>
      <c r="AR19" s="69"/>
      <c r="AS19" s="69"/>
      <c r="AT19" s="65"/>
      <c r="AU19" s="66" t="s">
        <v>125</v>
      </c>
      <c r="AV19" s="100"/>
      <c r="AW19" s="102"/>
      <c r="AY19" s="58"/>
      <c r="AZ19" s="58"/>
      <c r="BA19" s="58"/>
      <c r="BB19" s="59"/>
      <c r="BC19" s="41"/>
      <c r="BD19" s="41"/>
      <c r="BE19" s="59"/>
      <c r="BF19" s="59"/>
      <c r="HT19" s="36" t="str">
        <f t="shared" si="0"/>
        <v>　</v>
      </c>
      <c r="HU19" s="36" t="str">
        <f t="shared" si="1"/>
        <v xml:space="preserve"> </v>
      </c>
      <c r="HV19" s="67" t="str">
        <f t="shared" si="2"/>
        <v/>
      </c>
      <c r="HW19" s="67" t="str">
        <f t="shared" si="3"/>
        <v/>
      </c>
    </row>
    <row r="20" spans="2:231" ht="30" customHeight="1">
      <c r="B20" s="203"/>
      <c r="C20" s="204"/>
      <c r="D20" s="204"/>
      <c r="E20" s="204"/>
      <c r="F20" s="204"/>
      <c r="G20" s="221"/>
      <c r="H20" s="222"/>
      <c r="I20" s="222"/>
      <c r="J20" s="222"/>
      <c r="K20" s="222"/>
      <c r="L20" s="222"/>
      <c r="M20" s="222"/>
      <c r="N20" s="222"/>
      <c r="O20" s="221"/>
      <c r="P20" s="221"/>
      <c r="Q20" s="221"/>
      <c r="R20" s="221"/>
      <c r="S20" s="221"/>
      <c r="T20" s="221"/>
      <c r="U20" s="221"/>
      <c r="V20" s="140"/>
      <c r="W20" s="141"/>
      <c r="X20" s="141"/>
      <c r="Y20" s="141"/>
      <c r="Z20" s="141"/>
      <c r="AA20" s="141"/>
      <c r="AB20" s="145"/>
      <c r="AC20" s="146"/>
      <c r="AD20" s="146"/>
      <c r="AE20" s="146"/>
      <c r="AF20" s="146"/>
      <c r="AG20" s="146"/>
      <c r="AH20" s="146"/>
      <c r="AI20" s="147"/>
      <c r="AK20" s="74">
        <v>13</v>
      </c>
      <c r="AL20" s="68"/>
      <c r="AM20" s="62"/>
      <c r="AN20" s="68"/>
      <c r="AO20" s="68"/>
      <c r="AP20" s="68"/>
      <c r="AQ20" s="68"/>
      <c r="AR20" s="69"/>
      <c r="AS20" s="69"/>
      <c r="AT20" s="65"/>
      <c r="AU20" s="66" t="s">
        <v>124</v>
      </c>
      <c r="AV20" s="100"/>
      <c r="AW20" s="102"/>
      <c r="AY20" s="58"/>
      <c r="AZ20" s="58"/>
      <c r="BA20" s="58"/>
      <c r="BB20" s="59"/>
      <c r="BC20" s="41"/>
      <c r="BD20" s="41"/>
      <c r="BE20" s="59"/>
      <c r="BF20" s="59"/>
      <c r="HT20" s="36" t="str">
        <f t="shared" si="0"/>
        <v>　</v>
      </c>
      <c r="HU20" s="36" t="str">
        <f t="shared" si="1"/>
        <v xml:space="preserve"> </v>
      </c>
      <c r="HV20" s="67" t="str">
        <f t="shared" si="2"/>
        <v/>
      </c>
      <c r="HW20" s="67" t="str">
        <f t="shared" si="3"/>
        <v/>
      </c>
    </row>
    <row r="21" spans="2:231" ht="30" customHeight="1">
      <c r="B21" s="203"/>
      <c r="C21" s="204"/>
      <c r="D21" s="204"/>
      <c r="E21" s="204"/>
      <c r="F21" s="204"/>
      <c r="G21" s="221"/>
      <c r="H21" s="222"/>
      <c r="I21" s="222"/>
      <c r="J21" s="222"/>
      <c r="K21" s="222"/>
      <c r="L21" s="222"/>
      <c r="M21" s="222"/>
      <c r="N21" s="222"/>
      <c r="O21" s="221"/>
      <c r="P21" s="221"/>
      <c r="Q21" s="221"/>
      <c r="R21" s="221"/>
      <c r="S21" s="221"/>
      <c r="T21" s="221"/>
      <c r="U21" s="221"/>
      <c r="V21" s="140"/>
      <c r="W21" s="141"/>
      <c r="X21" s="141"/>
      <c r="Y21" s="141"/>
      <c r="Z21" s="141"/>
      <c r="AA21" s="141"/>
      <c r="AB21" s="145"/>
      <c r="AC21" s="146"/>
      <c r="AD21" s="146"/>
      <c r="AE21" s="146"/>
      <c r="AF21" s="146"/>
      <c r="AG21" s="146"/>
      <c r="AH21" s="146"/>
      <c r="AI21" s="147"/>
      <c r="AK21" s="74">
        <v>14</v>
      </c>
      <c r="AL21" s="68"/>
      <c r="AM21" s="62"/>
      <c r="AN21" s="68"/>
      <c r="AO21" s="68"/>
      <c r="AP21" s="68"/>
      <c r="AQ21" s="68"/>
      <c r="AR21" s="69"/>
      <c r="AS21" s="69"/>
      <c r="AT21" s="65"/>
      <c r="AU21" s="66" t="s">
        <v>124</v>
      </c>
      <c r="AV21" s="100"/>
      <c r="AW21" s="102"/>
      <c r="AY21" s="58"/>
      <c r="AZ21" s="58"/>
      <c r="BA21" s="58"/>
      <c r="BB21" s="59"/>
      <c r="BC21" s="41"/>
      <c r="BD21" s="41"/>
      <c r="BE21" s="59"/>
      <c r="BF21" s="59"/>
      <c r="HT21" s="36" t="str">
        <f t="shared" si="0"/>
        <v>　</v>
      </c>
      <c r="HU21" s="36" t="str">
        <f t="shared" si="1"/>
        <v xml:space="preserve"> </v>
      </c>
      <c r="HV21" s="67" t="str">
        <f t="shared" si="2"/>
        <v/>
      </c>
      <c r="HW21" s="67" t="str">
        <f t="shared" si="3"/>
        <v/>
      </c>
    </row>
    <row r="22" spans="2:231" ht="30" customHeight="1">
      <c r="B22" s="203"/>
      <c r="C22" s="204"/>
      <c r="D22" s="204"/>
      <c r="E22" s="204"/>
      <c r="F22" s="204"/>
      <c r="G22" s="221"/>
      <c r="H22" s="222"/>
      <c r="I22" s="222"/>
      <c r="J22" s="222"/>
      <c r="K22" s="222"/>
      <c r="L22" s="222"/>
      <c r="M22" s="222"/>
      <c r="N22" s="222"/>
      <c r="O22" s="221"/>
      <c r="P22" s="221"/>
      <c r="Q22" s="221"/>
      <c r="R22" s="221"/>
      <c r="S22" s="221"/>
      <c r="T22" s="221"/>
      <c r="U22" s="221"/>
      <c r="V22" s="140"/>
      <c r="W22" s="141"/>
      <c r="X22" s="141"/>
      <c r="Y22" s="141"/>
      <c r="Z22" s="141"/>
      <c r="AA22" s="141"/>
      <c r="AB22" s="145"/>
      <c r="AC22" s="146"/>
      <c r="AD22" s="146"/>
      <c r="AE22" s="146"/>
      <c r="AF22" s="146"/>
      <c r="AG22" s="146"/>
      <c r="AH22" s="146"/>
      <c r="AI22" s="147"/>
      <c r="AK22" s="74">
        <v>15</v>
      </c>
      <c r="AL22" s="68"/>
      <c r="AM22" s="76"/>
      <c r="AN22" s="68"/>
      <c r="AO22" s="68"/>
      <c r="AP22" s="68"/>
      <c r="AQ22" s="68"/>
      <c r="AR22" s="69"/>
      <c r="AS22" s="69"/>
      <c r="AT22" s="65"/>
      <c r="AU22" s="66" t="s">
        <v>124</v>
      </c>
      <c r="AV22" s="100"/>
      <c r="AW22" s="102"/>
      <c r="AY22" s="58"/>
      <c r="AZ22" s="58"/>
      <c r="BA22" s="58"/>
      <c r="BB22" s="59"/>
      <c r="BC22" s="41"/>
      <c r="BD22" s="41"/>
      <c r="BE22" s="59"/>
      <c r="BF22" s="59"/>
      <c r="HT22" s="36" t="e">
        <f>TRIM(#REF!)&amp; "　"&amp;TRIM(#REF!)</f>
        <v>#REF!</v>
      </c>
      <c r="HU22" s="36" t="e">
        <f>ASC(TRIM(#REF!)&amp;" "&amp;TRIM(#REF!))</f>
        <v>#REF!</v>
      </c>
      <c r="HV22" s="67" t="e">
        <f>IF(#REF! ="","",#REF!)</f>
        <v>#REF!</v>
      </c>
      <c r="HW22" s="67" t="e">
        <f>IF(#REF!="","",#REF!)</f>
        <v>#REF!</v>
      </c>
    </row>
    <row r="23" spans="2:231" ht="30" customHeight="1" thickBot="1">
      <c r="B23" s="278" t="s">
        <v>9</v>
      </c>
      <c r="C23" s="279"/>
      <c r="D23" s="279"/>
      <c r="E23" s="279"/>
      <c r="F23" s="279"/>
      <c r="G23" s="279" t="s">
        <v>9</v>
      </c>
      <c r="H23" s="279"/>
      <c r="I23" s="279"/>
      <c r="J23" s="279"/>
      <c r="K23" s="279"/>
      <c r="L23" s="279"/>
      <c r="M23" s="279"/>
      <c r="N23" s="279"/>
      <c r="O23" s="279" t="s">
        <v>9</v>
      </c>
      <c r="P23" s="279"/>
      <c r="Q23" s="279"/>
      <c r="R23" s="279"/>
      <c r="S23" s="279"/>
      <c r="T23" s="279"/>
      <c r="U23" s="279"/>
      <c r="V23" s="171" t="s">
        <v>9</v>
      </c>
      <c r="W23" s="171"/>
      <c r="X23" s="171"/>
      <c r="Y23" s="171"/>
      <c r="Z23" s="171"/>
      <c r="AA23" s="171"/>
      <c r="AB23" s="168" t="s">
        <v>9</v>
      </c>
      <c r="AC23" s="168"/>
      <c r="AD23" s="168"/>
      <c r="AE23" s="168"/>
      <c r="AF23" s="168"/>
      <c r="AG23" s="168"/>
      <c r="AH23" s="168"/>
      <c r="AI23" s="169"/>
      <c r="AK23" s="74">
        <v>16</v>
      </c>
      <c r="AL23" s="78"/>
      <c r="AM23" s="76"/>
      <c r="AN23" s="78"/>
      <c r="AO23" s="78"/>
      <c r="AP23" s="78"/>
      <c r="AQ23" s="78"/>
      <c r="AR23" s="79"/>
      <c r="AS23" s="79"/>
      <c r="AT23" s="65"/>
      <c r="AU23" s="66" t="s">
        <v>124</v>
      </c>
      <c r="AV23" s="100"/>
      <c r="AW23" s="102"/>
      <c r="AY23" s="58"/>
      <c r="AZ23" s="58"/>
      <c r="BA23" s="58"/>
      <c r="BB23" s="59"/>
      <c r="BC23" s="41"/>
      <c r="BD23" s="41"/>
      <c r="BE23" s="59"/>
      <c r="BF23" s="59"/>
      <c r="HV23" s="67"/>
      <c r="HW23" s="67"/>
    </row>
    <row r="24" spans="2:231" ht="30" customHeight="1" thickBot="1">
      <c r="B24" s="277" t="s">
        <v>126</v>
      </c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49"/>
      <c r="P24" s="49"/>
      <c r="Q24" s="49"/>
      <c r="R24" s="49"/>
      <c r="S24" s="49"/>
      <c r="T24" s="49"/>
      <c r="U24" s="49"/>
      <c r="V24" s="80"/>
      <c r="W24" s="80"/>
      <c r="X24" s="80"/>
      <c r="Y24" s="80"/>
      <c r="Z24" s="80"/>
      <c r="AA24" s="80"/>
      <c r="AB24" s="81"/>
      <c r="AC24" s="81"/>
      <c r="AD24" s="81"/>
      <c r="AE24" s="81"/>
      <c r="AF24" s="81"/>
      <c r="AG24" s="81"/>
      <c r="AH24" s="81"/>
      <c r="AI24" s="81"/>
      <c r="AK24" s="74">
        <v>17</v>
      </c>
      <c r="AL24" s="68"/>
      <c r="AM24" s="76"/>
      <c r="AN24" s="68"/>
      <c r="AO24" s="68"/>
      <c r="AP24" s="68"/>
      <c r="AQ24" s="68"/>
      <c r="AR24" s="69"/>
      <c r="AS24" s="69"/>
      <c r="AT24" s="65"/>
      <c r="AU24" s="77" t="s">
        <v>124</v>
      </c>
      <c r="AV24" s="100"/>
      <c r="AW24" s="102"/>
      <c r="AY24" s="58"/>
      <c r="AZ24" s="58"/>
      <c r="BA24" s="58"/>
      <c r="BB24" s="59"/>
      <c r="BC24" s="41"/>
      <c r="BD24" s="41"/>
      <c r="BE24" s="59"/>
      <c r="BF24" s="59"/>
      <c r="HV24" s="67"/>
      <c r="HW24" s="67"/>
    </row>
    <row r="25" spans="2:231" ht="30" customHeight="1" thickBot="1">
      <c r="B25" s="246" t="s">
        <v>52</v>
      </c>
      <c r="C25" s="131"/>
      <c r="D25" s="131"/>
      <c r="E25" s="131"/>
      <c r="F25" s="131" t="s">
        <v>53</v>
      </c>
      <c r="G25" s="131"/>
      <c r="H25" s="131"/>
      <c r="I25" s="131"/>
      <c r="J25" s="131"/>
      <c r="K25" s="132" t="s">
        <v>54</v>
      </c>
      <c r="L25" s="131"/>
      <c r="M25" s="131"/>
      <c r="N25" s="131"/>
      <c r="O25" s="131"/>
      <c r="P25" s="131"/>
      <c r="Q25" s="131" t="s">
        <v>55</v>
      </c>
      <c r="R25" s="131"/>
      <c r="S25" s="131"/>
      <c r="T25" s="131"/>
      <c r="U25" s="131" t="s">
        <v>56</v>
      </c>
      <c r="V25" s="131"/>
      <c r="W25" s="131"/>
      <c r="X25" s="131"/>
      <c r="Y25" s="131"/>
      <c r="Z25" s="133" t="s">
        <v>57</v>
      </c>
      <c r="AA25" s="133"/>
      <c r="AB25" s="133"/>
      <c r="AC25" s="133"/>
      <c r="AD25" s="133"/>
      <c r="AE25" s="133"/>
      <c r="AF25" s="131" t="s">
        <v>58</v>
      </c>
      <c r="AG25" s="131"/>
      <c r="AH25" s="131"/>
      <c r="AI25" s="170"/>
      <c r="AK25" s="74">
        <v>18</v>
      </c>
      <c r="AL25" s="78"/>
      <c r="AM25" s="76"/>
      <c r="AN25" s="78"/>
      <c r="AO25" s="78"/>
      <c r="AP25" s="78"/>
      <c r="AQ25" s="78"/>
      <c r="AR25" s="79"/>
      <c r="AS25" s="79"/>
      <c r="AT25" s="65"/>
      <c r="AU25" s="77" t="s">
        <v>125</v>
      </c>
      <c r="AV25" s="100"/>
      <c r="AW25" s="102"/>
      <c r="AY25" s="58"/>
      <c r="AZ25" s="58"/>
      <c r="BA25" s="58"/>
      <c r="BB25" s="59"/>
      <c r="BC25" s="41"/>
      <c r="BD25" s="41"/>
      <c r="BE25" s="59"/>
      <c r="BF25" s="59"/>
      <c r="HV25" s="67"/>
      <c r="HW25" s="67"/>
    </row>
    <row r="26" spans="2:231" ht="30" customHeight="1" thickTop="1">
      <c r="B26" s="114"/>
      <c r="C26" s="115"/>
      <c r="D26" s="115"/>
      <c r="E26" s="115"/>
      <c r="F26" s="115"/>
      <c r="G26" s="115"/>
      <c r="H26" s="115"/>
      <c r="I26" s="115"/>
      <c r="J26" s="115"/>
      <c r="K26" s="136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67"/>
      <c r="AA26" s="167"/>
      <c r="AB26" s="167"/>
      <c r="AC26" s="167"/>
      <c r="AD26" s="167"/>
      <c r="AE26" s="167"/>
      <c r="AF26" s="134" t="s">
        <v>59</v>
      </c>
      <c r="AG26" s="134"/>
      <c r="AH26" s="134"/>
      <c r="AI26" s="135"/>
      <c r="AK26" s="74">
        <v>19</v>
      </c>
      <c r="AL26" s="78"/>
      <c r="AM26" s="76"/>
      <c r="AN26" s="78"/>
      <c r="AO26" s="78"/>
      <c r="AP26" s="78"/>
      <c r="AQ26" s="78"/>
      <c r="AR26" s="79"/>
      <c r="AS26" s="79"/>
      <c r="AT26" s="65"/>
      <c r="AU26" s="77" t="s">
        <v>124</v>
      </c>
      <c r="AV26" s="100"/>
      <c r="AW26" s="102"/>
      <c r="AY26" s="58"/>
      <c r="AZ26" s="58"/>
      <c r="BA26" s="58"/>
      <c r="BB26" s="59"/>
      <c r="BC26" s="41"/>
      <c r="BD26" s="41"/>
      <c r="BE26" s="59"/>
      <c r="BF26" s="59"/>
      <c r="HV26" s="67"/>
      <c r="HW26" s="67"/>
    </row>
    <row r="27" spans="2:231" ht="30" customHeight="1" thickBot="1">
      <c r="B27" s="107"/>
      <c r="C27" s="108"/>
      <c r="D27" s="108"/>
      <c r="E27" s="108"/>
      <c r="F27" s="108"/>
      <c r="G27" s="108"/>
      <c r="H27" s="108"/>
      <c r="I27" s="108"/>
      <c r="J27" s="108"/>
      <c r="K27" s="109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1"/>
      <c r="AA27" s="111"/>
      <c r="AB27" s="111"/>
      <c r="AC27" s="111"/>
      <c r="AD27" s="111"/>
      <c r="AE27" s="111"/>
      <c r="AF27" s="112" t="s">
        <v>59</v>
      </c>
      <c r="AG27" s="112"/>
      <c r="AH27" s="112"/>
      <c r="AI27" s="113"/>
      <c r="AK27" s="82">
        <v>20</v>
      </c>
      <c r="AL27" s="83"/>
      <c r="AM27" s="84"/>
      <c r="AN27" s="83"/>
      <c r="AO27" s="83"/>
      <c r="AP27" s="83"/>
      <c r="AQ27" s="83"/>
      <c r="AR27" s="85"/>
      <c r="AS27" s="85"/>
      <c r="AT27" s="86"/>
      <c r="AU27" s="87" t="s">
        <v>124</v>
      </c>
      <c r="AV27" s="101"/>
      <c r="AW27" s="103"/>
      <c r="AY27" s="58"/>
      <c r="AZ27" s="58"/>
      <c r="BA27" s="58"/>
      <c r="BB27" s="59"/>
      <c r="BC27" s="41"/>
      <c r="BD27" s="41"/>
      <c r="BE27" s="59"/>
      <c r="BF27" s="59"/>
      <c r="HV27" s="67"/>
      <c r="HW27" s="67"/>
    </row>
    <row r="28" spans="2:231" ht="4.5" customHeight="1">
      <c r="B28" s="36"/>
      <c r="AK28" s="88"/>
      <c r="AL28" s="49"/>
      <c r="AM28" s="89"/>
      <c r="AN28" s="49"/>
      <c r="AO28" s="49"/>
      <c r="AP28" s="49"/>
      <c r="AQ28" s="49"/>
      <c r="AR28" s="90"/>
      <c r="AS28" s="90"/>
      <c r="AT28" s="91"/>
      <c r="AU28" s="53"/>
      <c r="AV28" s="81"/>
      <c r="AW28" s="81"/>
      <c r="HV28" s="67"/>
      <c r="HW28" s="67"/>
    </row>
    <row r="29" spans="2:231" ht="25.5" customHeight="1">
      <c r="B29" s="36"/>
      <c r="AJ29" s="81"/>
      <c r="AK29" s="81"/>
      <c r="AL29" s="81"/>
      <c r="AM29" s="81"/>
      <c r="AN29" s="92"/>
      <c r="AO29" s="93" t="s">
        <v>23</v>
      </c>
      <c r="AP29" s="94"/>
      <c r="AQ29" s="94"/>
      <c r="AR29" s="154" t="s">
        <v>24</v>
      </c>
      <c r="AS29" s="154"/>
      <c r="AT29" s="154"/>
      <c r="AU29" s="154"/>
      <c r="AV29" s="94"/>
      <c r="AW29" s="94"/>
      <c r="AX29" s="94"/>
      <c r="AY29" s="94"/>
      <c r="AZ29" s="94"/>
      <c r="BA29" s="94"/>
      <c r="BB29" s="94"/>
      <c r="BC29" s="95"/>
      <c r="HU29" s="67"/>
      <c r="HV29" s="67"/>
    </row>
    <row r="30" spans="2:231" ht="25.5" customHeight="1">
      <c r="B30" s="36"/>
      <c r="AJ30" s="96"/>
      <c r="AK30" s="96"/>
      <c r="AL30" s="96"/>
      <c r="AM30" s="96"/>
      <c r="AN30" s="92"/>
      <c r="AO30" s="117"/>
      <c r="AP30" s="118"/>
      <c r="AQ30" s="123" t="s">
        <v>25</v>
      </c>
      <c r="AR30" s="125" t="s">
        <v>26</v>
      </c>
      <c r="AS30" s="126"/>
      <c r="AT30" s="126"/>
      <c r="AU30" s="127"/>
      <c r="AW30" s="121" t="s">
        <v>27</v>
      </c>
      <c r="AX30" s="97"/>
      <c r="AY30" s="98"/>
      <c r="AZ30" s="116"/>
      <c r="BA30" s="116"/>
      <c r="BB30" s="116"/>
      <c r="HU30" s="67"/>
      <c r="HV30" s="67"/>
    </row>
    <row r="31" spans="2:231" ht="25.5" customHeight="1">
      <c r="B31" s="36"/>
      <c r="AJ31" s="96"/>
      <c r="AK31" s="96"/>
      <c r="AL31" s="96"/>
      <c r="AM31" s="96"/>
      <c r="AN31" s="92"/>
      <c r="AO31" s="119"/>
      <c r="AP31" s="120"/>
      <c r="AQ31" s="124"/>
      <c r="AR31" s="128"/>
      <c r="AS31" s="129"/>
      <c r="AT31" s="129"/>
      <c r="AU31" s="130"/>
      <c r="AV31" s="104"/>
      <c r="AW31" s="122"/>
      <c r="HU31" s="67"/>
      <c r="HV31" s="67"/>
    </row>
    <row r="32" spans="2:231" ht="25.5" customHeight="1">
      <c r="B32" s="36"/>
      <c r="AJ32" s="96"/>
      <c r="AK32" s="96"/>
      <c r="AL32" s="96"/>
      <c r="AM32" s="96"/>
      <c r="HU32" s="67"/>
      <c r="HV32" s="67"/>
    </row>
    <row r="33" spans="2:230" ht="21" customHeight="1">
      <c r="B33" s="36"/>
      <c r="HV33" s="67"/>
    </row>
    <row r="34" spans="2:230" ht="21" customHeight="1">
      <c r="B34" s="36"/>
      <c r="HV34" s="67"/>
    </row>
    <row r="35" spans="2:230" ht="21" customHeight="1">
      <c r="B35" s="36"/>
    </row>
    <row r="36" spans="2:230" ht="21" customHeight="1">
      <c r="B36" s="36"/>
    </row>
    <row r="37" spans="2:230" ht="21" customHeight="1">
      <c r="B37" s="36"/>
    </row>
    <row r="38" spans="2:230" ht="21" customHeight="1">
      <c r="B38" s="36"/>
    </row>
    <row r="39" spans="2:230" ht="21" customHeight="1">
      <c r="B39" s="36"/>
    </row>
    <row r="40" spans="2:230" ht="21" customHeight="1">
      <c r="B40" s="36"/>
    </row>
    <row r="41" spans="2:230" ht="21" customHeight="1">
      <c r="B41" s="36"/>
    </row>
    <row r="42" spans="2:230" ht="21" customHeight="1">
      <c r="B42" s="36"/>
    </row>
    <row r="43" spans="2:230" ht="21" customHeight="1">
      <c r="B43" s="36"/>
    </row>
    <row r="44" spans="2:230" ht="21" customHeight="1">
      <c r="B44" s="36"/>
    </row>
    <row r="45" spans="2:230" ht="21" customHeight="1">
      <c r="B45" s="36"/>
    </row>
    <row r="46" spans="2:230" ht="21" customHeight="1">
      <c r="B46" s="99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</row>
    <row r="47" spans="2:230" ht="21" customHeight="1">
      <c r="B47" s="9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pans="2:230" ht="21" customHeight="1">
      <c r="B48" s="9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</row>
    <row r="49" spans="2:35" ht="21" customHeight="1">
      <c r="B49" s="99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pans="2:35" ht="21" customHeight="1">
      <c r="B50" s="99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</row>
    <row r="51" spans="2:35" ht="21" customHeight="1">
      <c r="B51" s="99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</row>
    <row r="52" spans="2:35" ht="21" customHeight="1">
      <c r="B52" s="9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</row>
    <row r="53" spans="2:35" ht="21" customHeight="1">
      <c r="B53" s="9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</row>
    <row r="54" spans="2:35" ht="21" customHeight="1">
      <c r="B54" s="99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</row>
    <row r="55" spans="2:35" ht="21" customHeight="1">
      <c r="B55" s="99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2:35" ht="21" customHeight="1">
      <c r="B56" s="99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pans="2:35" ht="21" customHeight="1">
      <c r="B57" s="9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2:35" ht="21" customHeight="1">
      <c r="B58" s="99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2:35" ht="21" customHeight="1">
      <c r="B59" s="99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2:35" ht="21" customHeight="1">
      <c r="B60" s="99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</row>
    <row r="61" spans="2:35" ht="21" customHeight="1">
      <c r="B61" s="99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</row>
    <row r="62" spans="2:35" ht="21" customHeight="1">
      <c r="B62" s="99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</row>
    <row r="63" spans="2:35" ht="21" customHeight="1">
      <c r="B63" s="99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</row>
    <row r="64" spans="2:35" ht="21" customHeight="1">
      <c r="B64" s="99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</row>
    <row r="65" spans="2:35" ht="21" customHeight="1">
      <c r="B65" s="99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</row>
    <row r="66" spans="2:35" ht="21" customHeight="1">
      <c r="B66" s="99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</row>
    <row r="67" spans="2:35" ht="21" customHeight="1">
      <c r="B67" s="99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</row>
    <row r="68" spans="2:35" ht="21" customHeight="1">
      <c r="B68" s="99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</row>
    <row r="69" spans="2:35" ht="21" customHeight="1">
      <c r="B69" s="99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</row>
    <row r="70" spans="2:35" ht="21" customHeight="1">
      <c r="B70" s="99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</row>
    <row r="71" spans="2:35" ht="21" customHeight="1">
      <c r="B71" s="99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</row>
    <row r="72" spans="2:35" ht="21" customHeight="1">
      <c r="B72" s="99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</row>
    <row r="73" spans="2:35" ht="21" customHeight="1">
      <c r="B73" s="99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</row>
    <row r="74" spans="2:35" ht="21" customHeight="1">
      <c r="B74" s="99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</row>
    <row r="75" spans="2:35" ht="21" customHeight="1">
      <c r="B75" s="99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</row>
  </sheetData>
  <mergeCells count="120">
    <mergeCell ref="B24:N24"/>
    <mergeCell ref="B21:F21"/>
    <mergeCell ref="B22:F22"/>
    <mergeCell ref="G21:N21"/>
    <mergeCell ref="G22:N22"/>
    <mergeCell ref="O21:U21"/>
    <mergeCell ref="O22:U22"/>
    <mergeCell ref="B23:F23"/>
    <mergeCell ref="G23:N23"/>
    <mergeCell ref="O23:U23"/>
    <mergeCell ref="B25:E25"/>
    <mergeCell ref="AF14:AI14"/>
    <mergeCell ref="H14:I14"/>
    <mergeCell ref="J13:J15"/>
    <mergeCell ref="F7:T7"/>
    <mergeCell ref="F8:T8"/>
    <mergeCell ref="U7:X7"/>
    <mergeCell ref="U8:X8"/>
    <mergeCell ref="Y8:AI8"/>
    <mergeCell ref="G11:H11"/>
    <mergeCell ref="B10:F10"/>
    <mergeCell ref="G9:R9"/>
    <mergeCell ref="S9:V9"/>
    <mergeCell ref="B11:F11"/>
    <mergeCell ref="C12:F12"/>
    <mergeCell ref="B8:E8"/>
    <mergeCell ref="K13:N13"/>
    <mergeCell ref="X14:AA14"/>
    <mergeCell ref="W9:AI9"/>
    <mergeCell ref="G10:R10"/>
    <mergeCell ref="V21:AA21"/>
    <mergeCell ref="V22:AA22"/>
    <mergeCell ref="AB21:AI21"/>
    <mergeCell ref="AB22:AI22"/>
    <mergeCell ref="K14:N14"/>
    <mergeCell ref="M11:T11"/>
    <mergeCell ref="U11:V11"/>
    <mergeCell ref="O14:R14"/>
    <mergeCell ref="O13:R13"/>
    <mergeCell ref="S13:V13"/>
    <mergeCell ref="S14:V14"/>
    <mergeCell ref="W12:Z12"/>
    <mergeCell ref="J11:K11"/>
    <mergeCell ref="W11:Z11"/>
    <mergeCell ref="G12:V12"/>
    <mergeCell ref="B13:G15"/>
    <mergeCell ref="B17:F17"/>
    <mergeCell ref="B16:AI16"/>
    <mergeCell ref="B19:F19"/>
    <mergeCell ref="B20:F20"/>
    <mergeCell ref="G17:N17"/>
    <mergeCell ref="H15:I15"/>
    <mergeCell ref="AB17:AI17"/>
    <mergeCell ref="O17:U17"/>
    <mergeCell ref="S15:V15"/>
    <mergeCell ref="K15:N15"/>
    <mergeCell ref="W13:W15"/>
    <mergeCell ref="X13:AA13"/>
    <mergeCell ref="O15:R15"/>
    <mergeCell ref="V17:AA17"/>
    <mergeCell ref="AB20:AI20"/>
    <mergeCell ref="O18:U18"/>
    <mergeCell ref="B18:F18"/>
    <mergeCell ref="G18:N18"/>
    <mergeCell ref="G19:N19"/>
    <mergeCell ref="G20:N20"/>
    <mergeCell ref="O20:U20"/>
    <mergeCell ref="O19:U19"/>
    <mergeCell ref="X15:AA15"/>
    <mergeCell ref="AB14:AE14"/>
    <mergeCell ref="B5:F5"/>
    <mergeCell ref="AL3:AM3"/>
    <mergeCell ref="B7:E7"/>
    <mergeCell ref="Y7:AI7"/>
    <mergeCell ref="F3:H3"/>
    <mergeCell ref="G5:AI5"/>
    <mergeCell ref="I3:AI3"/>
    <mergeCell ref="W10:AI10"/>
    <mergeCell ref="S10:V10"/>
    <mergeCell ref="B9:F9"/>
    <mergeCell ref="AU7:AV7"/>
    <mergeCell ref="V19:AA19"/>
    <mergeCell ref="AB18:AI18"/>
    <mergeCell ref="AB19:AI19"/>
    <mergeCell ref="V18:AA18"/>
    <mergeCell ref="V20:AA20"/>
    <mergeCell ref="AB15:AE15"/>
    <mergeCell ref="AF15:AI15"/>
    <mergeCell ref="AR29:AU29"/>
    <mergeCell ref="AB13:AE13"/>
    <mergeCell ref="AF13:AI13"/>
    <mergeCell ref="AA12:AI12"/>
    <mergeCell ref="AA11:AI11"/>
    <mergeCell ref="U26:Y26"/>
    <mergeCell ref="Z26:AE26"/>
    <mergeCell ref="AB23:AI23"/>
    <mergeCell ref="AF25:AI25"/>
    <mergeCell ref="V23:AA23"/>
    <mergeCell ref="AZ30:BB30"/>
    <mergeCell ref="AO30:AP31"/>
    <mergeCell ref="AW30:AW31"/>
    <mergeCell ref="AQ30:AQ31"/>
    <mergeCell ref="AR30:AU31"/>
    <mergeCell ref="F25:J25"/>
    <mergeCell ref="K25:P25"/>
    <mergeCell ref="Q25:T25"/>
    <mergeCell ref="U25:Y25"/>
    <mergeCell ref="Z25:AE25"/>
    <mergeCell ref="AF26:AI26"/>
    <mergeCell ref="K26:P26"/>
    <mergeCell ref="Q26:T26"/>
    <mergeCell ref="B27:E27"/>
    <mergeCell ref="F27:J27"/>
    <mergeCell ref="K27:P27"/>
    <mergeCell ref="Q27:T27"/>
    <mergeCell ref="U27:Y27"/>
    <mergeCell ref="Z27:AE27"/>
    <mergeCell ref="AF27:AI27"/>
    <mergeCell ref="B26:E26"/>
    <mergeCell ref="F26:J26"/>
  </mergeCells>
  <phoneticPr fontId="20"/>
  <printOptions horizontalCentered="1" verticalCentered="1"/>
  <pageMargins left="0" right="0" top="0" bottom="0" header="0" footer="0"/>
  <pageSetup paperSize="9"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view="pageBreakPreview" topLeftCell="A16" zoomScale="78" zoomScaleNormal="100" zoomScaleSheetLayoutView="78" workbookViewId="0">
      <selection activeCell="AF10" sqref="AF10"/>
    </sheetView>
  </sheetViews>
  <sheetFormatPr defaultRowHeight="13.5"/>
  <cols>
    <col min="1" max="31" width="3.5703125" style="1" customWidth="1"/>
    <col min="32" max="256" width="9.140625" style="1"/>
    <col min="257" max="287" width="3.5703125" style="1" customWidth="1"/>
    <col min="288" max="512" width="9.140625" style="1"/>
    <col min="513" max="543" width="3.5703125" style="1" customWidth="1"/>
    <col min="544" max="768" width="9.140625" style="1"/>
    <col min="769" max="799" width="3.5703125" style="1" customWidth="1"/>
    <col min="800" max="1024" width="9.140625" style="1"/>
    <col min="1025" max="1055" width="3.5703125" style="1" customWidth="1"/>
    <col min="1056" max="1280" width="9.140625" style="1"/>
    <col min="1281" max="1311" width="3.5703125" style="1" customWidth="1"/>
    <col min="1312" max="1536" width="9.140625" style="1"/>
    <col min="1537" max="1567" width="3.5703125" style="1" customWidth="1"/>
    <col min="1568" max="1792" width="9.140625" style="1"/>
    <col min="1793" max="1823" width="3.5703125" style="1" customWidth="1"/>
    <col min="1824" max="2048" width="9.140625" style="1"/>
    <col min="2049" max="2079" width="3.5703125" style="1" customWidth="1"/>
    <col min="2080" max="2304" width="9.140625" style="1"/>
    <col min="2305" max="2335" width="3.5703125" style="1" customWidth="1"/>
    <col min="2336" max="2560" width="9.140625" style="1"/>
    <col min="2561" max="2591" width="3.5703125" style="1" customWidth="1"/>
    <col min="2592" max="2816" width="9.140625" style="1"/>
    <col min="2817" max="2847" width="3.5703125" style="1" customWidth="1"/>
    <col min="2848" max="3072" width="9.140625" style="1"/>
    <col min="3073" max="3103" width="3.5703125" style="1" customWidth="1"/>
    <col min="3104" max="3328" width="9.140625" style="1"/>
    <col min="3329" max="3359" width="3.5703125" style="1" customWidth="1"/>
    <col min="3360" max="3584" width="9.140625" style="1"/>
    <col min="3585" max="3615" width="3.5703125" style="1" customWidth="1"/>
    <col min="3616" max="3840" width="9.140625" style="1"/>
    <col min="3841" max="3871" width="3.5703125" style="1" customWidth="1"/>
    <col min="3872" max="4096" width="9.140625" style="1"/>
    <col min="4097" max="4127" width="3.5703125" style="1" customWidth="1"/>
    <col min="4128" max="4352" width="9.140625" style="1"/>
    <col min="4353" max="4383" width="3.5703125" style="1" customWidth="1"/>
    <col min="4384" max="4608" width="9.140625" style="1"/>
    <col min="4609" max="4639" width="3.5703125" style="1" customWidth="1"/>
    <col min="4640" max="4864" width="9.140625" style="1"/>
    <col min="4865" max="4895" width="3.5703125" style="1" customWidth="1"/>
    <col min="4896" max="5120" width="9.140625" style="1"/>
    <col min="5121" max="5151" width="3.5703125" style="1" customWidth="1"/>
    <col min="5152" max="5376" width="9.140625" style="1"/>
    <col min="5377" max="5407" width="3.5703125" style="1" customWidth="1"/>
    <col min="5408" max="5632" width="9.140625" style="1"/>
    <col min="5633" max="5663" width="3.5703125" style="1" customWidth="1"/>
    <col min="5664" max="5888" width="9.140625" style="1"/>
    <col min="5889" max="5919" width="3.5703125" style="1" customWidth="1"/>
    <col min="5920" max="6144" width="9.140625" style="1"/>
    <col min="6145" max="6175" width="3.5703125" style="1" customWidth="1"/>
    <col min="6176" max="6400" width="9.140625" style="1"/>
    <col min="6401" max="6431" width="3.5703125" style="1" customWidth="1"/>
    <col min="6432" max="6656" width="9.140625" style="1"/>
    <col min="6657" max="6687" width="3.5703125" style="1" customWidth="1"/>
    <col min="6688" max="6912" width="9.140625" style="1"/>
    <col min="6913" max="6943" width="3.5703125" style="1" customWidth="1"/>
    <col min="6944" max="7168" width="9.140625" style="1"/>
    <col min="7169" max="7199" width="3.5703125" style="1" customWidth="1"/>
    <col min="7200" max="7424" width="9.140625" style="1"/>
    <col min="7425" max="7455" width="3.5703125" style="1" customWidth="1"/>
    <col min="7456" max="7680" width="9.140625" style="1"/>
    <col min="7681" max="7711" width="3.5703125" style="1" customWidth="1"/>
    <col min="7712" max="7936" width="9.140625" style="1"/>
    <col min="7937" max="7967" width="3.5703125" style="1" customWidth="1"/>
    <col min="7968" max="8192" width="9.140625" style="1"/>
    <col min="8193" max="8223" width="3.5703125" style="1" customWidth="1"/>
    <col min="8224" max="8448" width="9.140625" style="1"/>
    <col min="8449" max="8479" width="3.5703125" style="1" customWidth="1"/>
    <col min="8480" max="8704" width="9.140625" style="1"/>
    <col min="8705" max="8735" width="3.5703125" style="1" customWidth="1"/>
    <col min="8736" max="8960" width="9.140625" style="1"/>
    <col min="8961" max="8991" width="3.5703125" style="1" customWidth="1"/>
    <col min="8992" max="9216" width="9.140625" style="1"/>
    <col min="9217" max="9247" width="3.5703125" style="1" customWidth="1"/>
    <col min="9248" max="9472" width="9.140625" style="1"/>
    <col min="9473" max="9503" width="3.5703125" style="1" customWidth="1"/>
    <col min="9504" max="9728" width="9.140625" style="1"/>
    <col min="9729" max="9759" width="3.5703125" style="1" customWidth="1"/>
    <col min="9760" max="9984" width="9.140625" style="1"/>
    <col min="9985" max="10015" width="3.5703125" style="1" customWidth="1"/>
    <col min="10016" max="10240" width="9.140625" style="1"/>
    <col min="10241" max="10271" width="3.5703125" style="1" customWidth="1"/>
    <col min="10272" max="10496" width="9.140625" style="1"/>
    <col min="10497" max="10527" width="3.5703125" style="1" customWidth="1"/>
    <col min="10528" max="10752" width="9.140625" style="1"/>
    <col min="10753" max="10783" width="3.5703125" style="1" customWidth="1"/>
    <col min="10784" max="11008" width="9.140625" style="1"/>
    <col min="11009" max="11039" width="3.5703125" style="1" customWidth="1"/>
    <col min="11040" max="11264" width="9.140625" style="1"/>
    <col min="11265" max="11295" width="3.5703125" style="1" customWidth="1"/>
    <col min="11296" max="11520" width="9.140625" style="1"/>
    <col min="11521" max="11551" width="3.5703125" style="1" customWidth="1"/>
    <col min="11552" max="11776" width="9.140625" style="1"/>
    <col min="11777" max="11807" width="3.5703125" style="1" customWidth="1"/>
    <col min="11808" max="12032" width="9.140625" style="1"/>
    <col min="12033" max="12063" width="3.5703125" style="1" customWidth="1"/>
    <col min="12064" max="12288" width="9.140625" style="1"/>
    <col min="12289" max="12319" width="3.5703125" style="1" customWidth="1"/>
    <col min="12320" max="12544" width="9.140625" style="1"/>
    <col min="12545" max="12575" width="3.5703125" style="1" customWidth="1"/>
    <col min="12576" max="12800" width="9.140625" style="1"/>
    <col min="12801" max="12831" width="3.5703125" style="1" customWidth="1"/>
    <col min="12832" max="13056" width="9.140625" style="1"/>
    <col min="13057" max="13087" width="3.5703125" style="1" customWidth="1"/>
    <col min="13088" max="13312" width="9.140625" style="1"/>
    <col min="13313" max="13343" width="3.5703125" style="1" customWidth="1"/>
    <col min="13344" max="13568" width="9.140625" style="1"/>
    <col min="13569" max="13599" width="3.5703125" style="1" customWidth="1"/>
    <col min="13600" max="13824" width="9.140625" style="1"/>
    <col min="13825" max="13855" width="3.5703125" style="1" customWidth="1"/>
    <col min="13856" max="14080" width="9.140625" style="1"/>
    <col min="14081" max="14111" width="3.5703125" style="1" customWidth="1"/>
    <col min="14112" max="14336" width="9.140625" style="1"/>
    <col min="14337" max="14367" width="3.5703125" style="1" customWidth="1"/>
    <col min="14368" max="14592" width="9.140625" style="1"/>
    <col min="14593" max="14623" width="3.5703125" style="1" customWidth="1"/>
    <col min="14624" max="14848" width="9.140625" style="1"/>
    <col min="14849" max="14879" width="3.5703125" style="1" customWidth="1"/>
    <col min="14880" max="15104" width="9.140625" style="1"/>
    <col min="15105" max="15135" width="3.5703125" style="1" customWidth="1"/>
    <col min="15136" max="15360" width="9.140625" style="1"/>
    <col min="15361" max="15391" width="3.5703125" style="1" customWidth="1"/>
    <col min="15392" max="15616" width="9.140625" style="1"/>
    <col min="15617" max="15647" width="3.5703125" style="1" customWidth="1"/>
    <col min="15648" max="15872" width="9.140625" style="1"/>
    <col min="15873" max="15903" width="3.5703125" style="1" customWidth="1"/>
    <col min="15904" max="16128" width="9.140625" style="1"/>
    <col min="16129" max="16159" width="3.5703125" style="1" customWidth="1"/>
    <col min="16160" max="16384" width="9.140625" style="1"/>
  </cols>
  <sheetData>
    <row r="1" spans="1:37" ht="15" customHeight="1">
      <c r="A1" s="342" t="s">
        <v>60</v>
      </c>
      <c r="B1" s="281"/>
      <c r="C1" s="281"/>
      <c r="D1" s="281"/>
      <c r="E1" s="282"/>
      <c r="F1" s="343" t="s">
        <v>61</v>
      </c>
      <c r="G1" s="344"/>
      <c r="H1" s="344"/>
      <c r="I1" s="344"/>
      <c r="J1" s="345"/>
      <c r="K1" s="346" t="str">
        <f>参加申込書!G5</f>
        <v>JFA 第5回全日本ユース(U-18)フットサル選手権大会長野県大会</v>
      </c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8"/>
      <c r="AA1" s="349" t="s">
        <v>62</v>
      </c>
      <c r="AB1" s="350"/>
      <c r="AC1" s="350"/>
      <c r="AD1" s="351"/>
    </row>
    <row r="2" spans="1:37" ht="15" customHeight="1">
      <c r="A2" s="283"/>
      <c r="B2" s="284"/>
      <c r="C2" s="284"/>
      <c r="D2" s="284"/>
      <c r="E2" s="285"/>
      <c r="F2" s="352" t="s">
        <v>63</v>
      </c>
      <c r="G2" s="353"/>
      <c r="H2" s="353"/>
      <c r="I2" s="353"/>
      <c r="J2" s="354"/>
      <c r="K2" s="355"/>
      <c r="L2" s="356"/>
      <c r="M2" s="2" t="s">
        <v>64</v>
      </c>
      <c r="N2" s="3"/>
      <c r="O2" s="4" t="s">
        <v>65</v>
      </c>
      <c r="P2" s="5"/>
      <c r="Q2" s="4" t="s">
        <v>66</v>
      </c>
      <c r="R2" s="4"/>
      <c r="S2" s="357" t="s">
        <v>67</v>
      </c>
      <c r="T2" s="357"/>
      <c r="U2" s="357"/>
      <c r="V2" s="2"/>
      <c r="W2" s="6" t="s">
        <v>68</v>
      </c>
      <c r="X2" s="2"/>
      <c r="Y2" s="7"/>
      <c r="AA2" s="358"/>
      <c r="AB2" s="359"/>
      <c r="AC2" s="359"/>
      <c r="AD2" s="360"/>
    </row>
    <row r="3" spans="1:37" ht="15" customHeight="1">
      <c r="A3" s="286"/>
      <c r="B3" s="287"/>
      <c r="C3" s="287"/>
      <c r="D3" s="287"/>
      <c r="E3" s="288"/>
      <c r="F3" s="364" t="s">
        <v>69</v>
      </c>
      <c r="G3" s="365"/>
      <c r="H3" s="365"/>
      <c r="I3" s="365"/>
      <c r="J3" s="366"/>
      <c r="K3" s="367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9"/>
      <c r="AA3" s="361"/>
      <c r="AB3" s="362"/>
      <c r="AC3" s="362"/>
      <c r="AD3" s="363"/>
    </row>
    <row r="4" spans="1:37">
      <c r="AF4" s="1" t="s">
        <v>70</v>
      </c>
    </row>
    <row r="5" spans="1:37">
      <c r="A5" s="280" t="s">
        <v>71</v>
      </c>
      <c r="B5" s="281"/>
      <c r="C5" s="281"/>
      <c r="D5" s="281"/>
      <c r="E5" s="282"/>
      <c r="F5" s="337" t="s">
        <v>72</v>
      </c>
      <c r="G5" s="325"/>
      <c r="H5" s="325" t="str">
        <f>IF(AG5="","",AG5)</f>
        <v/>
      </c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6"/>
      <c r="AF5" s="8" t="s">
        <v>73</v>
      </c>
      <c r="AG5" s="1" t="str">
        <f>IF(参加申込書!F7="","",参加申込書!F7)</f>
        <v/>
      </c>
    </row>
    <row r="6" spans="1:37" ht="24.95" customHeight="1">
      <c r="A6" s="286"/>
      <c r="B6" s="287"/>
      <c r="C6" s="287"/>
      <c r="D6" s="287"/>
      <c r="E6" s="288"/>
      <c r="F6" s="338" t="str">
        <f>IF(AG6="","",AG6)</f>
        <v/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40"/>
      <c r="AF6" s="8" t="s">
        <v>74</v>
      </c>
      <c r="AG6" s="1" t="str">
        <f>IF(参加申込書!F8="","",参加申込書!F8)</f>
        <v/>
      </c>
    </row>
    <row r="8" spans="1:37">
      <c r="A8" s="1" t="s">
        <v>75</v>
      </c>
      <c r="S8" s="1" t="s">
        <v>76</v>
      </c>
    </row>
    <row r="9" spans="1:37">
      <c r="A9" s="341" t="s">
        <v>77</v>
      </c>
      <c r="B9" s="341"/>
      <c r="C9" s="341"/>
      <c r="D9" s="341" t="s">
        <v>78</v>
      </c>
      <c r="E9" s="341"/>
      <c r="F9" s="341" t="s">
        <v>79</v>
      </c>
      <c r="G9" s="341"/>
      <c r="H9" s="341" t="s">
        <v>80</v>
      </c>
      <c r="I9" s="341"/>
      <c r="J9" s="341"/>
      <c r="K9" s="341"/>
      <c r="L9" s="341"/>
      <c r="M9" s="341"/>
      <c r="N9" s="341"/>
      <c r="O9" s="341"/>
      <c r="P9" s="341"/>
      <c r="Q9" s="341"/>
      <c r="S9" s="341" t="s">
        <v>81</v>
      </c>
      <c r="T9" s="341"/>
      <c r="U9" s="341" t="s">
        <v>80</v>
      </c>
      <c r="V9" s="341"/>
      <c r="W9" s="341"/>
      <c r="X9" s="341"/>
      <c r="Y9" s="341"/>
      <c r="Z9" s="341"/>
      <c r="AA9" s="341"/>
      <c r="AB9" s="341"/>
      <c r="AC9" s="341"/>
      <c r="AD9" s="341"/>
      <c r="AF9" s="1" t="s">
        <v>82</v>
      </c>
    </row>
    <row r="10" spans="1:37" ht="13.5" customHeight="1">
      <c r="A10" s="280" t="str">
        <f>IF(AG10="","",AG10)</f>
        <v/>
      </c>
      <c r="B10" s="281"/>
      <c r="C10" s="282"/>
      <c r="D10" s="280"/>
      <c r="E10" s="282"/>
      <c r="F10" s="320" t="str">
        <f>IF(AF10="","",AF10)</f>
        <v/>
      </c>
      <c r="G10" s="321"/>
      <c r="H10" s="9">
        <v>1</v>
      </c>
      <c r="I10" s="324" t="str">
        <f>IF(AND(AJ10="",AJ10=""),"",CONCATENATE(AJ10," ",AK10))</f>
        <v/>
      </c>
      <c r="J10" s="325"/>
      <c r="K10" s="325"/>
      <c r="L10" s="325"/>
      <c r="M10" s="325"/>
      <c r="N10" s="325"/>
      <c r="O10" s="325"/>
      <c r="P10" s="325"/>
      <c r="Q10" s="326"/>
      <c r="S10" s="333" t="str">
        <f>IF(AF34="","",AF34)</f>
        <v>監督</v>
      </c>
      <c r="T10" s="334"/>
      <c r="U10" s="9">
        <v>1</v>
      </c>
      <c r="V10" s="324" t="str">
        <f>IF(AH34="","",AH34)</f>
        <v/>
      </c>
      <c r="W10" s="325"/>
      <c r="X10" s="325"/>
      <c r="Y10" s="325"/>
      <c r="Z10" s="325"/>
      <c r="AA10" s="325"/>
      <c r="AB10" s="325"/>
      <c r="AC10" s="325"/>
      <c r="AD10" s="326"/>
      <c r="AF10" s="34" t="str">
        <f>IF(参加申込書!AL8="","",参加申込書!AL8)</f>
        <v/>
      </c>
      <c r="AG10" s="34" t="str">
        <f>IF(参加申込書!AM8="","",参加申込書!AM8)</f>
        <v/>
      </c>
      <c r="AH10" s="34" t="str">
        <f>IF(参加申込書!AN8="","",参加申込書!AN8)</f>
        <v/>
      </c>
      <c r="AI10" s="34" t="str">
        <f>IF(参加申込書!AO8="","",参加申込書!AO8)</f>
        <v/>
      </c>
      <c r="AJ10" s="34" t="str">
        <f>IF(参加申込書!AP8="","",参加申込書!AP8)</f>
        <v/>
      </c>
      <c r="AK10" s="34" t="str">
        <f>IF(参加申込書!AQ8="","",参加申込書!AQ8)</f>
        <v/>
      </c>
    </row>
    <row r="11" spans="1:37" ht="17.25" customHeight="1">
      <c r="A11" s="286"/>
      <c r="B11" s="287"/>
      <c r="C11" s="288"/>
      <c r="D11" s="286"/>
      <c r="E11" s="288"/>
      <c r="F11" s="322"/>
      <c r="G11" s="323"/>
      <c r="H11" s="10"/>
      <c r="I11" s="327" t="str">
        <f>IF(AND(AH10="",AH10=""),"",CONCATENATE(AH10," ",AI10))</f>
        <v/>
      </c>
      <c r="J11" s="327"/>
      <c r="K11" s="327"/>
      <c r="L11" s="327"/>
      <c r="M11" s="327"/>
      <c r="N11" s="327"/>
      <c r="O11" s="327"/>
      <c r="P11" s="327"/>
      <c r="Q11" s="328"/>
      <c r="S11" s="335"/>
      <c r="T11" s="336"/>
      <c r="U11" s="10"/>
      <c r="V11" s="327" t="str">
        <f>IF(AG34="","",AG34)</f>
        <v/>
      </c>
      <c r="W11" s="327"/>
      <c r="X11" s="327"/>
      <c r="Y11" s="327"/>
      <c r="Z11" s="327"/>
      <c r="AA11" s="327"/>
      <c r="AB11" s="327"/>
      <c r="AC11" s="327"/>
      <c r="AD11" s="328"/>
      <c r="AF11" s="34" t="str">
        <f>IF(参加申込書!AL9="","",参加申込書!AL9)</f>
        <v/>
      </c>
      <c r="AG11" s="34" t="str">
        <f>IF(参加申込書!AM9="","",参加申込書!AM9)</f>
        <v/>
      </c>
      <c r="AH11" s="34" t="str">
        <f>IF(参加申込書!AN9="","",参加申込書!AN9)</f>
        <v/>
      </c>
      <c r="AI11" s="34" t="str">
        <f>IF(参加申込書!AO9="","",参加申込書!AO9)</f>
        <v/>
      </c>
      <c r="AJ11" s="34" t="str">
        <f>IF(参加申込書!AP9="","",参加申込書!AP9)</f>
        <v/>
      </c>
      <c r="AK11" s="34" t="str">
        <f>IF(参加申込書!AQ9="","",参加申込書!AQ9)</f>
        <v/>
      </c>
    </row>
    <row r="12" spans="1:37" ht="13.5" customHeight="1">
      <c r="A12" s="280" t="str">
        <f>IF(AG11="","",AG11)</f>
        <v/>
      </c>
      <c r="B12" s="281"/>
      <c r="C12" s="282"/>
      <c r="D12" s="280"/>
      <c r="E12" s="282"/>
      <c r="F12" s="320" t="str">
        <f>IF(AF11="","",AF11)</f>
        <v/>
      </c>
      <c r="G12" s="321"/>
      <c r="H12" s="9">
        <v>2</v>
      </c>
      <c r="I12" s="324" t="str">
        <f>IF(AND(AJ11="",AJ11=""),"",CONCATENATE(AJ11," ",AK11))</f>
        <v/>
      </c>
      <c r="J12" s="325"/>
      <c r="K12" s="325"/>
      <c r="L12" s="325"/>
      <c r="M12" s="325"/>
      <c r="N12" s="325"/>
      <c r="O12" s="325"/>
      <c r="P12" s="325"/>
      <c r="Q12" s="326"/>
      <c r="S12" s="333" t="str">
        <f>IF(AF35="","",AF35)</f>
        <v/>
      </c>
      <c r="T12" s="334"/>
      <c r="U12" s="9">
        <v>2</v>
      </c>
      <c r="V12" s="324" t="str">
        <f>IF(AH35="","",AH35)</f>
        <v/>
      </c>
      <c r="W12" s="325"/>
      <c r="X12" s="325"/>
      <c r="Y12" s="325"/>
      <c r="Z12" s="325"/>
      <c r="AA12" s="325"/>
      <c r="AB12" s="325"/>
      <c r="AC12" s="325"/>
      <c r="AD12" s="326"/>
      <c r="AF12" s="34" t="str">
        <f>IF(参加申込書!AL10="","",参加申込書!AL10)</f>
        <v/>
      </c>
      <c r="AG12" s="34" t="str">
        <f>IF(参加申込書!AM10="","",参加申込書!AM10)</f>
        <v/>
      </c>
      <c r="AH12" s="34" t="str">
        <f>IF(参加申込書!AN10="","",参加申込書!AN10)</f>
        <v/>
      </c>
      <c r="AI12" s="34" t="str">
        <f>IF(参加申込書!AO10="","",参加申込書!AO10)</f>
        <v/>
      </c>
      <c r="AJ12" s="34" t="str">
        <f>IF(参加申込書!AP10="","",参加申込書!AP10)</f>
        <v/>
      </c>
      <c r="AK12" s="34" t="str">
        <f>IF(参加申込書!AQ10="","",参加申込書!AQ10)</f>
        <v/>
      </c>
    </row>
    <row r="13" spans="1:37" ht="17.25" customHeight="1">
      <c r="A13" s="286"/>
      <c r="B13" s="287"/>
      <c r="C13" s="288"/>
      <c r="D13" s="286"/>
      <c r="E13" s="288"/>
      <c r="F13" s="322"/>
      <c r="G13" s="323"/>
      <c r="H13" s="10"/>
      <c r="I13" s="327" t="str">
        <f>IF(AND(AH11="",AH11=""),"",CONCATENATE(AH11," ",AI11))</f>
        <v/>
      </c>
      <c r="J13" s="327"/>
      <c r="K13" s="327"/>
      <c r="L13" s="327"/>
      <c r="M13" s="327"/>
      <c r="N13" s="327"/>
      <c r="O13" s="327"/>
      <c r="P13" s="327"/>
      <c r="Q13" s="328"/>
      <c r="S13" s="335"/>
      <c r="T13" s="336"/>
      <c r="U13" s="10"/>
      <c r="V13" s="327" t="str">
        <f>IF(AG35="","",AG35)</f>
        <v/>
      </c>
      <c r="W13" s="327"/>
      <c r="X13" s="327"/>
      <c r="Y13" s="327"/>
      <c r="Z13" s="327"/>
      <c r="AA13" s="327"/>
      <c r="AB13" s="327"/>
      <c r="AC13" s="327"/>
      <c r="AD13" s="328"/>
      <c r="AF13" s="34" t="str">
        <f>IF(参加申込書!AL11="","",参加申込書!AL11)</f>
        <v/>
      </c>
      <c r="AG13" s="34" t="str">
        <f>IF(参加申込書!AM11="","",参加申込書!AM11)</f>
        <v/>
      </c>
      <c r="AH13" s="34" t="str">
        <f>IF(参加申込書!AN11="","",参加申込書!AN11)</f>
        <v/>
      </c>
      <c r="AI13" s="34" t="str">
        <f>IF(参加申込書!AO11="","",参加申込書!AO11)</f>
        <v/>
      </c>
      <c r="AJ13" s="34" t="str">
        <f>IF(参加申込書!AP11="","",参加申込書!AP11)</f>
        <v/>
      </c>
      <c r="AK13" s="34" t="str">
        <f>IF(参加申込書!AQ11="","",参加申込書!AQ11)</f>
        <v/>
      </c>
    </row>
    <row r="14" spans="1:37" ht="13.5" customHeight="1">
      <c r="A14" s="280" t="str">
        <f>IF(AG12="","",AG12)</f>
        <v/>
      </c>
      <c r="B14" s="281"/>
      <c r="C14" s="282"/>
      <c r="D14" s="280"/>
      <c r="E14" s="282"/>
      <c r="F14" s="320" t="str">
        <f>IF(AF12="","",AF12)</f>
        <v/>
      </c>
      <c r="G14" s="321"/>
      <c r="H14" s="9">
        <v>3</v>
      </c>
      <c r="I14" s="324" t="str">
        <f>IF(AND(AJ12="",AJ12=""),"",CONCATENATE(AJ12," ",AK12))</f>
        <v/>
      </c>
      <c r="J14" s="325"/>
      <c r="K14" s="325"/>
      <c r="L14" s="325"/>
      <c r="M14" s="325"/>
      <c r="N14" s="325"/>
      <c r="O14" s="325"/>
      <c r="P14" s="325"/>
      <c r="Q14" s="326"/>
      <c r="S14" s="329" t="str">
        <f>IF(AF36="","",AF36)</f>
        <v/>
      </c>
      <c r="T14" s="330"/>
      <c r="U14" s="11">
        <v>3</v>
      </c>
      <c r="V14" s="303" t="str">
        <f>IF(AH36="","",AH36)</f>
        <v/>
      </c>
      <c r="W14" s="304"/>
      <c r="X14" s="304"/>
      <c r="Y14" s="304"/>
      <c r="Z14" s="304"/>
      <c r="AA14" s="304"/>
      <c r="AB14" s="304"/>
      <c r="AC14" s="304"/>
      <c r="AD14" s="305"/>
      <c r="AF14" s="34" t="str">
        <f>IF(参加申込書!AL12="","",参加申込書!AL12)</f>
        <v/>
      </c>
      <c r="AG14" s="34" t="str">
        <f>IF(参加申込書!AM12="","",参加申込書!AM12)</f>
        <v/>
      </c>
      <c r="AH14" s="34" t="str">
        <f>IF(参加申込書!AN12="","",参加申込書!AN12)</f>
        <v/>
      </c>
      <c r="AI14" s="34" t="str">
        <f>IF(参加申込書!AO12="","",参加申込書!AO12)</f>
        <v/>
      </c>
      <c r="AJ14" s="34" t="str">
        <f>IF(参加申込書!AP12="","",参加申込書!AP12)</f>
        <v/>
      </c>
      <c r="AK14" s="34" t="str">
        <f>IF(参加申込書!AQ12="","",参加申込書!AQ12)</f>
        <v/>
      </c>
    </row>
    <row r="15" spans="1:37" ht="17.25" customHeight="1">
      <c r="A15" s="286"/>
      <c r="B15" s="287"/>
      <c r="C15" s="288"/>
      <c r="D15" s="286"/>
      <c r="E15" s="288"/>
      <c r="F15" s="322"/>
      <c r="G15" s="323"/>
      <c r="H15" s="10"/>
      <c r="I15" s="327" t="str">
        <f>IF(AND(AH12="",AH12=""),"",CONCATENATE(AH12," ",AI12))</f>
        <v/>
      </c>
      <c r="J15" s="327"/>
      <c r="K15" s="327"/>
      <c r="L15" s="327"/>
      <c r="M15" s="327"/>
      <c r="N15" s="327"/>
      <c r="O15" s="327"/>
      <c r="P15" s="327"/>
      <c r="Q15" s="328"/>
      <c r="S15" s="331"/>
      <c r="T15" s="332"/>
      <c r="U15" s="12"/>
      <c r="V15" s="318" t="str">
        <f>IF(AG36="","",AG36)</f>
        <v/>
      </c>
      <c r="W15" s="318"/>
      <c r="X15" s="318"/>
      <c r="Y15" s="318"/>
      <c r="Z15" s="318"/>
      <c r="AA15" s="318"/>
      <c r="AB15" s="318"/>
      <c r="AC15" s="318"/>
      <c r="AD15" s="319"/>
      <c r="AF15" s="34" t="str">
        <f>IF(参加申込書!AL13="","",参加申込書!AL13)</f>
        <v/>
      </c>
      <c r="AG15" s="34" t="str">
        <f>IF(参加申込書!AM13="","",参加申込書!AM13)</f>
        <v/>
      </c>
      <c r="AH15" s="34" t="str">
        <f>IF(参加申込書!AN13="","",参加申込書!AN13)</f>
        <v/>
      </c>
      <c r="AI15" s="34" t="str">
        <f>IF(参加申込書!AO13="","",参加申込書!AO13)</f>
        <v/>
      </c>
      <c r="AJ15" s="34" t="str">
        <f>IF(参加申込書!AP13="","",参加申込書!AP13)</f>
        <v/>
      </c>
      <c r="AK15" s="34" t="str">
        <f>IF(参加申込書!AQ13="","",参加申込書!AQ13)</f>
        <v/>
      </c>
    </row>
    <row r="16" spans="1:37" ht="13.5" customHeight="1">
      <c r="A16" s="280" t="str">
        <f>IF(AG13="","",AG13)</f>
        <v/>
      </c>
      <c r="B16" s="281"/>
      <c r="C16" s="282"/>
      <c r="D16" s="280"/>
      <c r="E16" s="282"/>
      <c r="F16" s="320" t="str">
        <f>IF(AF13="","",AF13)</f>
        <v/>
      </c>
      <c r="G16" s="321"/>
      <c r="H16" s="9">
        <v>4</v>
      </c>
      <c r="I16" s="324" t="str">
        <f>IF(AND(AJ13="",AJ13=""),"",CONCATENATE(AJ13," ",AK13))</f>
        <v/>
      </c>
      <c r="J16" s="325"/>
      <c r="K16" s="325"/>
      <c r="L16" s="325"/>
      <c r="M16" s="325"/>
      <c r="N16" s="325"/>
      <c r="O16" s="325"/>
      <c r="P16" s="325"/>
      <c r="Q16" s="326"/>
      <c r="S16" s="329" t="str">
        <f>IF(AF37="","",AF37)</f>
        <v/>
      </c>
      <c r="T16" s="330"/>
      <c r="U16" s="11">
        <v>4</v>
      </c>
      <c r="V16" s="303" t="str">
        <f>IF(AH37="","",AH37)</f>
        <v/>
      </c>
      <c r="W16" s="304"/>
      <c r="X16" s="304"/>
      <c r="Y16" s="304"/>
      <c r="Z16" s="304"/>
      <c r="AA16" s="304"/>
      <c r="AB16" s="304"/>
      <c r="AC16" s="304"/>
      <c r="AD16" s="305"/>
      <c r="AF16" s="34" t="str">
        <f>IF(参加申込書!AL14="","",参加申込書!AL14)</f>
        <v/>
      </c>
      <c r="AG16" s="34" t="str">
        <f>IF(参加申込書!AM14="","",参加申込書!AM14)</f>
        <v/>
      </c>
      <c r="AH16" s="34" t="str">
        <f>IF(参加申込書!AN14="","",参加申込書!AN14)</f>
        <v/>
      </c>
      <c r="AI16" s="34" t="str">
        <f>IF(参加申込書!AO14="","",参加申込書!AO14)</f>
        <v/>
      </c>
      <c r="AJ16" s="34" t="str">
        <f>IF(参加申込書!AP14="","",参加申込書!AP14)</f>
        <v/>
      </c>
      <c r="AK16" s="34" t="str">
        <f>IF(参加申込書!AQ14="","",参加申込書!AQ14)</f>
        <v/>
      </c>
    </row>
    <row r="17" spans="1:37" ht="17.25" customHeight="1">
      <c r="A17" s="286"/>
      <c r="B17" s="287"/>
      <c r="C17" s="288"/>
      <c r="D17" s="286"/>
      <c r="E17" s="288"/>
      <c r="F17" s="322"/>
      <c r="G17" s="323"/>
      <c r="H17" s="10"/>
      <c r="I17" s="327" t="str">
        <f>IF(AND(AH13="",AH13=""),"",CONCATENATE(AH13," ",AI13))</f>
        <v/>
      </c>
      <c r="J17" s="327"/>
      <c r="K17" s="327"/>
      <c r="L17" s="327"/>
      <c r="M17" s="327"/>
      <c r="N17" s="327"/>
      <c r="O17" s="327"/>
      <c r="P17" s="327"/>
      <c r="Q17" s="328"/>
      <c r="S17" s="331"/>
      <c r="T17" s="332"/>
      <c r="U17" s="12"/>
      <c r="V17" s="318" t="str">
        <f>IF(AG37="","",AG37)</f>
        <v/>
      </c>
      <c r="W17" s="318"/>
      <c r="X17" s="318"/>
      <c r="Y17" s="318"/>
      <c r="Z17" s="318"/>
      <c r="AA17" s="318"/>
      <c r="AB17" s="318"/>
      <c r="AC17" s="318"/>
      <c r="AD17" s="319"/>
      <c r="AF17" s="34" t="str">
        <f>IF(参加申込書!AL15="","",参加申込書!AL15)</f>
        <v/>
      </c>
      <c r="AG17" s="34" t="str">
        <f>IF(参加申込書!AM15="","",参加申込書!AM15)</f>
        <v/>
      </c>
      <c r="AH17" s="34" t="str">
        <f>IF(参加申込書!AN15="","",参加申込書!AN15)</f>
        <v/>
      </c>
      <c r="AI17" s="34" t="str">
        <f>IF(参加申込書!AO15="","",参加申込書!AO15)</f>
        <v/>
      </c>
      <c r="AJ17" s="34" t="str">
        <f>IF(参加申込書!AP15="","",参加申込書!AP15)</f>
        <v/>
      </c>
      <c r="AK17" s="34" t="str">
        <f>IF(参加申込書!AQ15="","",参加申込書!AQ15)</f>
        <v/>
      </c>
    </row>
    <row r="18" spans="1:37" ht="13.5" customHeight="1">
      <c r="A18" s="280" t="str">
        <f>IF(AG14="","",AG14)</f>
        <v/>
      </c>
      <c r="B18" s="281"/>
      <c r="C18" s="282"/>
      <c r="D18" s="280"/>
      <c r="E18" s="282"/>
      <c r="F18" s="320" t="str">
        <f>IF(AF14="","",AF14)</f>
        <v/>
      </c>
      <c r="G18" s="321"/>
      <c r="H18" s="9">
        <v>5</v>
      </c>
      <c r="I18" s="324" t="str">
        <f>IF(AND(AJ14="",AJ14=""),"",CONCATENATE(AJ14," ",AK14))</f>
        <v/>
      </c>
      <c r="J18" s="325"/>
      <c r="K18" s="325"/>
      <c r="L18" s="325"/>
      <c r="M18" s="325"/>
      <c r="N18" s="325"/>
      <c r="O18" s="325"/>
      <c r="P18" s="325"/>
      <c r="Q18" s="326"/>
      <c r="S18" s="329" t="str">
        <f>IF(AF38="","",AF38)</f>
        <v/>
      </c>
      <c r="T18" s="330"/>
      <c r="U18" s="11">
        <v>5</v>
      </c>
      <c r="V18" s="303" t="str">
        <f>IF(AH38="","",AH38)</f>
        <v/>
      </c>
      <c r="W18" s="304"/>
      <c r="X18" s="304"/>
      <c r="Y18" s="304"/>
      <c r="Z18" s="304"/>
      <c r="AA18" s="304"/>
      <c r="AB18" s="304"/>
      <c r="AC18" s="304"/>
      <c r="AD18" s="305"/>
      <c r="AF18" s="34" t="str">
        <f>IF(参加申込書!AL16="","",参加申込書!AL16)</f>
        <v/>
      </c>
      <c r="AG18" s="34" t="str">
        <f>IF(参加申込書!AM16="","",参加申込書!AM16)</f>
        <v/>
      </c>
      <c r="AH18" s="34" t="str">
        <f>IF(参加申込書!AN16="","",参加申込書!AN16)</f>
        <v/>
      </c>
      <c r="AI18" s="34" t="str">
        <f>IF(参加申込書!AO16="","",参加申込書!AO16)</f>
        <v/>
      </c>
      <c r="AJ18" s="34" t="str">
        <f>IF(参加申込書!AP16="","",参加申込書!AP16)</f>
        <v/>
      </c>
      <c r="AK18" s="34" t="str">
        <f>IF(参加申込書!AQ16="","",参加申込書!AQ16)</f>
        <v/>
      </c>
    </row>
    <row r="19" spans="1:37" ht="17.25" customHeight="1">
      <c r="A19" s="286"/>
      <c r="B19" s="287"/>
      <c r="C19" s="288"/>
      <c r="D19" s="286"/>
      <c r="E19" s="288"/>
      <c r="F19" s="322"/>
      <c r="G19" s="323"/>
      <c r="H19" s="10"/>
      <c r="I19" s="327" t="str">
        <f>IF(AND(AH14="",AH14=""),"",CONCATENATE(AH14," ",AI14))</f>
        <v/>
      </c>
      <c r="J19" s="327"/>
      <c r="K19" s="327"/>
      <c r="L19" s="327"/>
      <c r="M19" s="327"/>
      <c r="N19" s="327"/>
      <c r="O19" s="327"/>
      <c r="P19" s="327"/>
      <c r="Q19" s="328"/>
      <c r="S19" s="331"/>
      <c r="T19" s="332"/>
      <c r="U19" s="12"/>
      <c r="V19" s="318" t="str">
        <f>IF(AG38="","",AG38)</f>
        <v/>
      </c>
      <c r="W19" s="318"/>
      <c r="X19" s="318"/>
      <c r="Y19" s="318"/>
      <c r="Z19" s="318"/>
      <c r="AA19" s="318"/>
      <c r="AB19" s="318"/>
      <c r="AC19" s="318"/>
      <c r="AD19" s="319"/>
      <c r="AF19" s="34" t="str">
        <f>IF(参加申込書!AL17="","",参加申込書!AL17)</f>
        <v/>
      </c>
      <c r="AG19" s="34" t="str">
        <f>IF(参加申込書!AM17="","",参加申込書!AM17)</f>
        <v/>
      </c>
      <c r="AH19" s="34" t="str">
        <f>IF(参加申込書!AN17="","",参加申込書!AN17)</f>
        <v/>
      </c>
      <c r="AI19" s="34" t="str">
        <f>IF(参加申込書!AO17="","",参加申込書!AO17)</f>
        <v/>
      </c>
      <c r="AJ19" s="34" t="str">
        <f>IF(参加申込書!AP17="","",参加申込書!AP17)</f>
        <v/>
      </c>
      <c r="AK19" s="34" t="str">
        <f>IF(参加申込書!AQ17="","",参加申込書!AQ17)</f>
        <v/>
      </c>
    </row>
    <row r="20" spans="1:37" ht="13.5" customHeight="1">
      <c r="A20" s="280" t="str">
        <f>IF(AG15="","",AG15)</f>
        <v/>
      </c>
      <c r="B20" s="281"/>
      <c r="C20" s="282"/>
      <c r="D20" s="280"/>
      <c r="E20" s="282"/>
      <c r="F20" s="320" t="str">
        <f>IF(AF15="","",AF15)</f>
        <v/>
      </c>
      <c r="G20" s="321"/>
      <c r="H20" s="9">
        <v>6</v>
      </c>
      <c r="I20" s="324" t="str">
        <f>IF(AND(AJ15="",AJ15=""),"",CONCATENATE(AJ15," ",AK15))</f>
        <v/>
      </c>
      <c r="J20" s="325"/>
      <c r="K20" s="325"/>
      <c r="L20" s="325"/>
      <c r="M20" s="325"/>
      <c r="N20" s="325"/>
      <c r="O20" s="325"/>
      <c r="P20" s="325"/>
      <c r="Q20" s="326"/>
      <c r="S20" s="329" t="str">
        <f>IF(AF39="","",AF39)</f>
        <v/>
      </c>
      <c r="T20" s="330"/>
      <c r="U20" s="11">
        <v>6</v>
      </c>
      <c r="V20" s="303" t="str">
        <f>IF(AH39="","",AH39)</f>
        <v/>
      </c>
      <c r="W20" s="304"/>
      <c r="X20" s="304"/>
      <c r="Y20" s="304"/>
      <c r="Z20" s="304"/>
      <c r="AA20" s="304"/>
      <c r="AB20" s="304"/>
      <c r="AC20" s="304"/>
      <c r="AD20" s="305"/>
      <c r="AF20" s="34" t="str">
        <f>IF(参加申込書!AL18="","",参加申込書!AL18)</f>
        <v/>
      </c>
      <c r="AG20" s="34" t="str">
        <f>IF(参加申込書!AM18="","",参加申込書!AM18)</f>
        <v/>
      </c>
      <c r="AH20" s="34" t="str">
        <f>IF(参加申込書!AN18="","",参加申込書!AN18)</f>
        <v/>
      </c>
      <c r="AI20" s="34" t="str">
        <f>IF(参加申込書!AO18="","",参加申込書!AO18)</f>
        <v/>
      </c>
      <c r="AJ20" s="34" t="str">
        <f>IF(参加申込書!AP18="","",参加申込書!AP18)</f>
        <v/>
      </c>
      <c r="AK20" s="34" t="str">
        <f>IF(参加申込書!AQ18="","",参加申込書!AQ18)</f>
        <v/>
      </c>
    </row>
    <row r="21" spans="1:37" ht="17.25" customHeight="1">
      <c r="A21" s="286"/>
      <c r="B21" s="287"/>
      <c r="C21" s="288"/>
      <c r="D21" s="286"/>
      <c r="E21" s="288"/>
      <c r="F21" s="322"/>
      <c r="G21" s="323"/>
      <c r="H21" s="10"/>
      <c r="I21" s="327" t="str">
        <f>IF(AND(AH15="",AH15=""),"",CONCATENATE(AH15," ",AI15))</f>
        <v/>
      </c>
      <c r="J21" s="327"/>
      <c r="K21" s="327"/>
      <c r="L21" s="327"/>
      <c r="M21" s="327"/>
      <c r="N21" s="327"/>
      <c r="O21" s="327"/>
      <c r="P21" s="327"/>
      <c r="Q21" s="328"/>
      <c r="S21" s="331"/>
      <c r="T21" s="332"/>
      <c r="U21" s="12"/>
      <c r="V21" s="318" t="str">
        <f>IF(AG39="","",AG39)</f>
        <v/>
      </c>
      <c r="W21" s="318"/>
      <c r="X21" s="318"/>
      <c r="Y21" s="318"/>
      <c r="Z21" s="318"/>
      <c r="AA21" s="318"/>
      <c r="AB21" s="318"/>
      <c r="AC21" s="318"/>
      <c r="AD21" s="319"/>
      <c r="AF21" s="34" t="str">
        <f>IF(参加申込書!AL19="","",参加申込書!AL19)</f>
        <v/>
      </c>
      <c r="AG21" s="34" t="str">
        <f>IF(参加申込書!AM19="","",参加申込書!AM19)</f>
        <v/>
      </c>
      <c r="AH21" s="34" t="str">
        <f>IF(参加申込書!AN19="","",参加申込書!AN19)</f>
        <v/>
      </c>
      <c r="AI21" s="34" t="str">
        <f>IF(参加申込書!AO19="","",参加申込書!AO19)</f>
        <v/>
      </c>
      <c r="AJ21" s="34" t="str">
        <f>IF(参加申込書!AP19="","",参加申込書!AP19)</f>
        <v/>
      </c>
      <c r="AK21" s="34" t="str">
        <f>IF(参加申込書!AQ19="","",参加申込書!AQ19)</f>
        <v/>
      </c>
    </row>
    <row r="22" spans="1:37" ht="13.5" customHeight="1">
      <c r="A22" s="280" t="str">
        <f>IF(AG16="","",AG16)</f>
        <v/>
      </c>
      <c r="B22" s="281"/>
      <c r="C22" s="282"/>
      <c r="D22" s="280"/>
      <c r="E22" s="282"/>
      <c r="F22" s="320" t="str">
        <f>IF(AF16="","",AF16)</f>
        <v/>
      </c>
      <c r="G22" s="321"/>
      <c r="H22" s="9">
        <v>7</v>
      </c>
      <c r="I22" s="324" t="str">
        <f>IF(AND(AJ16="",AJ16=""),"",CONCATENATE(AJ16," ",AK16))</f>
        <v/>
      </c>
      <c r="J22" s="325"/>
      <c r="K22" s="325"/>
      <c r="L22" s="325"/>
      <c r="M22" s="325"/>
      <c r="N22" s="325"/>
      <c r="O22" s="325"/>
      <c r="P22" s="325"/>
      <c r="Q22" s="326"/>
      <c r="S22" s="13"/>
      <c r="T22" s="13"/>
      <c r="U22" s="13"/>
      <c r="V22" s="14"/>
      <c r="W22" s="14"/>
      <c r="X22" s="14"/>
      <c r="Y22" s="14"/>
      <c r="Z22" s="14"/>
      <c r="AA22" s="14"/>
      <c r="AB22" s="14"/>
      <c r="AC22" s="14"/>
      <c r="AD22" s="14"/>
      <c r="AF22" s="34" t="str">
        <f>IF(参加申込書!AL20="","",参加申込書!AL20)</f>
        <v/>
      </c>
      <c r="AG22" s="34" t="str">
        <f>IF(参加申込書!AM20="","",参加申込書!AM20)</f>
        <v/>
      </c>
      <c r="AH22" s="34" t="str">
        <f>IF(参加申込書!AN20="","",参加申込書!AN20)</f>
        <v/>
      </c>
      <c r="AI22" s="34" t="str">
        <f>IF(参加申込書!AO20="","",参加申込書!AO20)</f>
        <v/>
      </c>
      <c r="AJ22" s="34" t="str">
        <f>IF(参加申込書!AP20="","",参加申込書!AP20)</f>
        <v/>
      </c>
      <c r="AK22" s="34" t="str">
        <f>IF(参加申込書!AQ20="","",参加申込書!AQ20)</f>
        <v/>
      </c>
    </row>
    <row r="23" spans="1:37" ht="17.25" customHeight="1">
      <c r="A23" s="286"/>
      <c r="B23" s="287"/>
      <c r="C23" s="288"/>
      <c r="D23" s="286"/>
      <c r="E23" s="288"/>
      <c r="F23" s="322"/>
      <c r="G23" s="323"/>
      <c r="H23" s="10"/>
      <c r="I23" s="327" t="str">
        <f>IF(AND(AH16="",AH16=""),"",CONCATENATE(AH16," ",AI16))</f>
        <v/>
      </c>
      <c r="J23" s="327"/>
      <c r="K23" s="327"/>
      <c r="L23" s="327"/>
      <c r="M23" s="327"/>
      <c r="N23" s="327"/>
      <c r="O23" s="327"/>
      <c r="P23" s="327"/>
      <c r="Q23" s="328"/>
      <c r="S23" s="15" t="s">
        <v>85</v>
      </c>
      <c r="T23" s="1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F23" s="34" t="str">
        <f>IF(参加申込書!AL21="","",参加申込書!AL21)</f>
        <v/>
      </c>
      <c r="AG23" s="34" t="str">
        <f>IF(参加申込書!AM21="","",参加申込書!AM21)</f>
        <v/>
      </c>
      <c r="AH23" s="34" t="str">
        <f>IF(参加申込書!AN21="","",参加申込書!AN21)</f>
        <v/>
      </c>
      <c r="AI23" s="34" t="str">
        <f>IF(参加申込書!AO21="","",参加申込書!AO21)</f>
        <v/>
      </c>
      <c r="AJ23" s="34" t="str">
        <f>IF(参加申込書!AP21="","",参加申込書!AP21)</f>
        <v/>
      </c>
      <c r="AK23" s="34" t="str">
        <f>IF(参加申込書!AQ21="","",参加申込書!AQ21)</f>
        <v/>
      </c>
    </row>
    <row r="24" spans="1:37" ht="13.5" customHeight="1">
      <c r="A24" s="293" t="str">
        <f>IF(AG17="","",AG17)</f>
        <v/>
      </c>
      <c r="B24" s="294"/>
      <c r="C24" s="295"/>
      <c r="D24" s="293"/>
      <c r="E24" s="295"/>
      <c r="F24" s="299" t="str">
        <f>IF(AF17="","",AF17)</f>
        <v/>
      </c>
      <c r="G24" s="300"/>
      <c r="H24" s="11">
        <v>8</v>
      </c>
      <c r="I24" s="303" t="str">
        <f>IF(AND(AJ17="",AJ17=""),"",CONCATENATE(AJ17," ",AK17))</f>
        <v/>
      </c>
      <c r="J24" s="304"/>
      <c r="K24" s="304"/>
      <c r="L24" s="304"/>
      <c r="M24" s="304"/>
      <c r="N24" s="304"/>
      <c r="O24" s="304"/>
      <c r="P24" s="304"/>
      <c r="Q24" s="305"/>
      <c r="S24" s="18"/>
      <c r="T24" s="19"/>
      <c r="U24" s="19"/>
      <c r="V24" s="20"/>
      <c r="W24" s="20"/>
      <c r="X24" s="20"/>
      <c r="Y24" s="20"/>
      <c r="Z24" s="20"/>
      <c r="AA24" s="20"/>
      <c r="AB24" s="20"/>
      <c r="AC24" s="20"/>
      <c r="AD24" s="21"/>
      <c r="AF24" s="34" t="str">
        <f>IF(参加申込書!AL22="","",参加申込書!AL22)</f>
        <v/>
      </c>
      <c r="AG24" s="34" t="str">
        <f>IF(参加申込書!AM22="","",参加申込書!AM22)</f>
        <v/>
      </c>
      <c r="AH24" s="34" t="str">
        <f>IF(参加申込書!AN22="","",参加申込書!AN22)</f>
        <v/>
      </c>
      <c r="AI24" s="34" t="str">
        <f>IF(参加申込書!AO22="","",参加申込書!AO22)</f>
        <v/>
      </c>
      <c r="AJ24" s="34" t="str">
        <f>IF(参加申込書!AP22="","",参加申込書!AP22)</f>
        <v/>
      </c>
      <c r="AK24" s="34" t="str">
        <f>IF(参加申込書!AQ22="","",参加申込書!AQ22)</f>
        <v/>
      </c>
    </row>
    <row r="25" spans="1:37" ht="17.25" customHeight="1">
      <c r="A25" s="296"/>
      <c r="B25" s="297"/>
      <c r="C25" s="298"/>
      <c r="D25" s="296"/>
      <c r="E25" s="298"/>
      <c r="F25" s="301"/>
      <c r="G25" s="302"/>
      <c r="H25" s="12"/>
      <c r="I25" s="318" t="str">
        <f>IF(AND(AH17="",AH17=""),"",CONCATENATE(AH17," ",AI17))</f>
        <v/>
      </c>
      <c r="J25" s="318"/>
      <c r="K25" s="318"/>
      <c r="L25" s="318"/>
      <c r="M25" s="318"/>
      <c r="N25" s="318"/>
      <c r="O25" s="318"/>
      <c r="P25" s="318"/>
      <c r="Q25" s="319"/>
      <c r="S25" s="22" t="s">
        <v>86</v>
      </c>
      <c r="T25" s="23" t="s">
        <v>87</v>
      </c>
      <c r="U25" s="24"/>
      <c r="V25" s="24"/>
      <c r="W25" s="24"/>
      <c r="X25" s="24"/>
      <c r="Y25" s="24"/>
      <c r="Z25" s="24"/>
      <c r="AA25" s="24"/>
      <c r="AB25" s="24"/>
      <c r="AC25" s="24"/>
      <c r="AD25" s="25"/>
      <c r="AF25" s="34" t="str">
        <f>IF(参加申込書!AL23="","",参加申込書!AL23)</f>
        <v/>
      </c>
      <c r="AG25" s="34" t="str">
        <f>IF(参加申込書!AM23="","",参加申込書!AM23)</f>
        <v/>
      </c>
      <c r="AH25" s="34" t="str">
        <f>IF(参加申込書!AN23="","",参加申込書!AN23)</f>
        <v/>
      </c>
      <c r="AI25" s="34" t="str">
        <f>IF(参加申込書!AO23="","",参加申込書!AO23)</f>
        <v/>
      </c>
      <c r="AJ25" s="34" t="str">
        <f>IF(参加申込書!AP23="","",参加申込書!AP23)</f>
        <v/>
      </c>
      <c r="AK25" s="34" t="str">
        <f>IF(参加申込書!AQ23="","",参加申込書!AQ23)</f>
        <v/>
      </c>
    </row>
    <row r="26" spans="1:37" ht="13.5" customHeight="1">
      <c r="A26" s="293" t="str">
        <f>IF(AG18="","",AG18)</f>
        <v/>
      </c>
      <c r="B26" s="294"/>
      <c r="C26" s="295"/>
      <c r="D26" s="293"/>
      <c r="E26" s="295"/>
      <c r="F26" s="299" t="str">
        <f>IF(AF18="","",AF18)</f>
        <v/>
      </c>
      <c r="G26" s="300"/>
      <c r="H26" s="11">
        <v>9</v>
      </c>
      <c r="I26" s="303" t="str">
        <f>IF(AND(AJ18="",AJ18=""),"",CONCATENATE(AJ18," ",AK18))</f>
        <v/>
      </c>
      <c r="J26" s="304"/>
      <c r="K26" s="304"/>
      <c r="L26" s="304"/>
      <c r="M26" s="304"/>
      <c r="N26" s="304"/>
      <c r="O26" s="304"/>
      <c r="P26" s="304"/>
      <c r="Q26" s="305"/>
      <c r="S26" s="22"/>
      <c r="T26" s="23" t="s">
        <v>88</v>
      </c>
      <c r="U26" s="26"/>
      <c r="V26" s="23"/>
      <c r="W26" s="23"/>
      <c r="X26" s="23"/>
      <c r="Y26" s="23"/>
      <c r="Z26" s="23"/>
      <c r="AA26" s="23"/>
      <c r="AB26" s="23"/>
      <c r="AC26" s="23"/>
      <c r="AD26" s="27"/>
      <c r="AF26" s="34" t="str">
        <f>IF(参加申込書!AL24="","",参加申込書!AL24)</f>
        <v/>
      </c>
      <c r="AG26" s="34" t="str">
        <f>IF(参加申込書!AM24="","",参加申込書!AM24)</f>
        <v/>
      </c>
      <c r="AH26" s="34" t="str">
        <f>IF(参加申込書!AN24="","",参加申込書!AN24)</f>
        <v/>
      </c>
      <c r="AI26" s="34" t="str">
        <f>IF(参加申込書!AO24="","",参加申込書!AO24)</f>
        <v/>
      </c>
      <c r="AJ26" s="34" t="str">
        <f>IF(参加申込書!AP24="","",参加申込書!AP24)</f>
        <v/>
      </c>
      <c r="AK26" s="34" t="str">
        <f>IF(参加申込書!AQ24="","",参加申込書!AQ24)</f>
        <v/>
      </c>
    </row>
    <row r="27" spans="1:37" ht="17.25" customHeight="1">
      <c r="A27" s="296"/>
      <c r="B27" s="297"/>
      <c r="C27" s="298"/>
      <c r="D27" s="296"/>
      <c r="E27" s="298"/>
      <c r="F27" s="301"/>
      <c r="G27" s="302"/>
      <c r="H27" s="12"/>
      <c r="I27" s="318" t="str">
        <f>IF(AND(AH18="",AH18=""),"",CONCATENATE(AH18," ",AI18))</f>
        <v/>
      </c>
      <c r="J27" s="318"/>
      <c r="K27" s="318"/>
      <c r="L27" s="318"/>
      <c r="M27" s="318"/>
      <c r="N27" s="318"/>
      <c r="O27" s="318"/>
      <c r="P27" s="318"/>
      <c r="Q27" s="319"/>
      <c r="S27" s="22"/>
      <c r="T27" s="23" t="s">
        <v>89</v>
      </c>
      <c r="U27" s="24"/>
      <c r="V27" s="24"/>
      <c r="W27" s="24"/>
      <c r="X27" s="24"/>
      <c r="Y27" s="24"/>
      <c r="Z27" s="24"/>
      <c r="AA27" s="24"/>
      <c r="AB27" s="24"/>
      <c r="AC27" s="24"/>
      <c r="AD27" s="25"/>
      <c r="AF27" s="34" t="str">
        <f>IF(参加申込書!AL25="","",参加申込書!AL25)</f>
        <v/>
      </c>
      <c r="AG27" s="34" t="str">
        <f>IF(参加申込書!AM25="","",参加申込書!AM25)</f>
        <v/>
      </c>
      <c r="AH27" s="34" t="str">
        <f>IF(参加申込書!AN25="","",参加申込書!AN25)</f>
        <v/>
      </c>
      <c r="AI27" s="34" t="str">
        <f>IF(参加申込書!AO25="","",参加申込書!AO25)</f>
        <v/>
      </c>
      <c r="AJ27" s="34" t="str">
        <f>IF(参加申込書!AP25="","",参加申込書!AP25)</f>
        <v/>
      </c>
      <c r="AK27" s="34" t="str">
        <f>IF(参加申込書!AQ25="","",参加申込書!AQ25)</f>
        <v/>
      </c>
    </row>
    <row r="28" spans="1:37" ht="13.5" customHeight="1">
      <c r="A28" s="293" t="str">
        <f>IF(AG19="","",AG19)</f>
        <v/>
      </c>
      <c r="B28" s="294"/>
      <c r="C28" s="295"/>
      <c r="D28" s="293"/>
      <c r="E28" s="295"/>
      <c r="F28" s="299" t="str">
        <f>IF(AF19="","",AF19)</f>
        <v/>
      </c>
      <c r="G28" s="300"/>
      <c r="H28" s="11">
        <v>10</v>
      </c>
      <c r="I28" s="303" t="str">
        <f>IF(AND(AJ19="",AJ19=""),"",CONCATENATE(AJ19," ",AK19))</f>
        <v/>
      </c>
      <c r="J28" s="304"/>
      <c r="K28" s="304"/>
      <c r="L28" s="304"/>
      <c r="M28" s="304"/>
      <c r="N28" s="304"/>
      <c r="O28" s="304"/>
      <c r="P28" s="304"/>
      <c r="Q28" s="305"/>
      <c r="S28" s="22" t="s">
        <v>90</v>
      </c>
      <c r="T28" s="23" t="s">
        <v>91</v>
      </c>
      <c r="U28" s="26"/>
      <c r="V28" s="23"/>
      <c r="W28" s="23"/>
      <c r="X28" s="23"/>
      <c r="Y28" s="23"/>
      <c r="Z28" s="23"/>
      <c r="AA28" s="23"/>
      <c r="AB28" s="23"/>
      <c r="AC28" s="23"/>
      <c r="AD28" s="27"/>
      <c r="AF28" s="34" t="str">
        <f>IF(参加申込書!AL26="","",参加申込書!AL26)</f>
        <v/>
      </c>
      <c r="AG28" s="34" t="str">
        <f>IF(参加申込書!AM26="","",参加申込書!AM26)</f>
        <v/>
      </c>
      <c r="AH28" s="34" t="str">
        <f>IF(参加申込書!AN26="","",参加申込書!AN26)</f>
        <v/>
      </c>
      <c r="AI28" s="34" t="str">
        <f>IF(参加申込書!AO26="","",参加申込書!AO26)</f>
        <v/>
      </c>
      <c r="AJ28" s="34" t="str">
        <f>IF(参加申込書!AP26="","",参加申込書!AP26)</f>
        <v/>
      </c>
      <c r="AK28" s="34" t="str">
        <f>IF(参加申込書!AQ26="","",参加申込書!AQ26)</f>
        <v/>
      </c>
    </row>
    <row r="29" spans="1:37" ht="17.25" customHeight="1">
      <c r="A29" s="296"/>
      <c r="B29" s="297"/>
      <c r="C29" s="298"/>
      <c r="D29" s="296"/>
      <c r="E29" s="298"/>
      <c r="F29" s="301"/>
      <c r="G29" s="302"/>
      <c r="H29" s="12"/>
      <c r="I29" s="318" t="str">
        <f>IF(AND(AH19="",AH19=""),"",CONCATENATE(AH19," ",AI19))</f>
        <v/>
      </c>
      <c r="J29" s="318"/>
      <c r="K29" s="318"/>
      <c r="L29" s="318"/>
      <c r="M29" s="318"/>
      <c r="N29" s="318"/>
      <c r="O29" s="318"/>
      <c r="P29" s="318"/>
      <c r="Q29" s="319"/>
      <c r="S29" s="22"/>
      <c r="T29" s="23" t="s">
        <v>92</v>
      </c>
      <c r="U29" s="24"/>
      <c r="V29" s="24"/>
      <c r="W29" s="24"/>
      <c r="X29" s="24"/>
      <c r="Y29" s="24"/>
      <c r="Z29" s="24"/>
      <c r="AA29" s="24"/>
      <c r="AB29" s="24"/>
      <c r="AC29" s="24"/>
      <c r="AD29" s="25"/>
      <c r="AF29" s="34" t="str">
        <f>IF(参加申込書!AL27="","",参加申込書!AL27)</f>
        <v/>
      </c>
      <c r="AG29" s="34" t="str">
        <f>IF(参加申込書!AM27="","",参加申込書!AM27)</f>
        <v/>
      </c>
      <c r="AH29" s="34" t="str">
        <f>IF(参加申込書!AN27="","",参加申込書!AN27)</f>
        <v/>
      </c>
      <c r="AI29" s="34" t="str">
        <f>IF(参加申込書!AO27="","",参加申込書!AO27)</f>
        <v/>
      </c>
      <c r="AJ29" s="34" t="str">
        <f>IF(参加申込書!AP27="","",参加申込書!AP27)</f>
        <v/>
      </c>
      <c r="AK29" s="34" t="str">
        <f>IF(参加申込書!AQ27="","",参加申込書!AQ27)</f>
        <v/>
      </c>
    </row>
    <row r="30" spans="1:37" ht="13.5" customHeight="1">
      <c r="A30" s="293" t="str">
        <f>IF(AG20="","",AG20)</f>
        <v/>
      </c>
      <c r="B30" s="294"/>
      <c r="C30" s="295"/>
      <c r="D30" s="293"/>
      <c r="E30" s="295"/>
      <c r="F30" s="299" t="str">
        <f>IF(AF20="","",AF20)</f>
        <v/>
      </c>
      <c r="G30" s="300"/>
      <c r="H30" s="11">
        <v>11</v>
      </c>
      <c r="I30" s="303" t="str">
        <f>IF(AND(AJ20="",AJ20=""),"",CONCATENATE(AJ20," ",AK20))</f>
        <v/>
      </c>
      <c r="J30" s="304"/>
      <c r="K30" s="304"/>
      <c r="L30" s="304"/>
      <c r="M30" s="304"/>
      <c r="N30" s="304"/>
      <c r="O30" s="304"/>
      <c r="P30" s="304"/>
      <c r="Q30" s="305"/>
      <c r="S30" s="22" t="s">
        <v>93</v>
      </c>
      <c r="T30" s="23" t="s">
        <v>94</v>
      </c>
      <c r="U30" s="26"/>
      <c r="V30" s="23"/>
      <c r="W30" s="23"/>
      <c r="X30" s="23"/>
      <c r="Y30" s="23"/>
      <c r="Z30" s="23"/>
      <c r="AA30" s="23"/>
      <c r="AB30" s="23"/>
      <c r="AC30" s="23"/>
      <c r="AD30" s="27"/>
    </row>
    <row r="31" spans="1:37" ht="17.25" customHeight="1">
      <c r="A31" s="296"/>
      <c r="B31" s="297"/>
      <c r="C31" s="298"/>
      <c r="D31" s="296"/>
      <c r="E31" s="298"/>
      <c r="F31" s="301"/>
      <c r="G31" s="302"/>
      <c r="H31" s="12"/>
      <c r="I31" s="318" t="str">
        <f>IF(AND(AH20="",AH20=""),"",CONCATENATE(AH20," ",AI20))</f>
        <v/>
      </c>
      <c r="J31" s="318"/>
      <c r="K31" s="318"/>
      <c r="L31" s="318"/>
      <c r="M31" s="318"/>
      <c r="N31" s="318"/>
      <c r="O31" s="318"/>
      <c r="P31" s="318"/>
      <c r="Q31" s="319"/>
      <c r="S31" s="22" t="s">
        <v>95</v>
      </c>
      <c r="T31" s="23" t="s">
        <v>96</v>
      </c>
      <c r="U31" s="24"/>
      <c r="V31" s="24"/>
      <c r="W31" s="24"/>
      <c r="X31" s="24"/>
      <c r="Y31" s="24"/>
      <c r="Z31" s="24"/>
      <c r="AA31" s="24"/>
      <c r="AB31" s="24"/>
      <c r="AC31" s="24"/>
      <c r="AD31" s="25"/>
    </row>
    <row r="32" spans="1:37" ht="13.5" customHeight="1">
      <c r="A32" s="293" t="str">
        <f>IF(AG21="","",AG21)</f>
        <v/>
      </c>
      <c r="B32" s="294"/>
      <c r="C32" s="295"/>
      <c r="D32" s="293"/>
      <c r="E32" s="295"/>
      <c r="F32" s="299" t="str">
        <f>IF(AF21="","",AF21)</f>
        <v/>
      </c>
      <c r="G32" s="300"/>
      <c r="H32" s="11">
        <v>12</v>
      </c>
      <c r="I32" s="303" t="str">
        <f>IF(AND(AJ21="",AJ21=""),"",CONCATENATE(AJ21," ",AK21))</f>
        <v/>
      </c>
      <c r="J32" s="304"/>
      <c r="K32" s="304"/>
      <c r="L32" s="304"/>
      <c r="M32" s="304"/>
      <c r="N32" s="304"/>
      <c r="O32" s="304"/>
      <c r="P32" s="304"/>
      <c r="Q32" s="305"/>
      <c r="S32" s="22" t="s">
        <v>97</v>
      </c>
      <c r="T32" s="23" t="s">
        <v>98</v>
      </c>
      <c r="U32" s="26"/>
      <c r="V32" s="23"/>
      <c r="W32" s="23"/>
      <c r="X32" s="23"/>
      <c r="Y32" s="23"/>
      <c r="Z32" s="23"/>
      <c r="AA32" s="23"/>
      <c r="AB32" s="23"/>
      <c r="AC32" s="23"/>
      <c r="AD32" s="27"/>
      <c r="AF32" s="1" t="s">
        <v>70</v>
      </c>
    </row>
    <row r="33" spans="1:34" ht="17.25" customHeight="1">
      <c r="A33" s="296"/>
      <c r="B33" s="297"/>
      <c r="C33" s="298"/>
      <c r="D33" s="296"/>
      <c r="E33" s="298"/>
      <c r="F33" s="301"/>
      <c r="G33" s="302"/>
      <c r="H33" s="12"/>
      <c r="I33" s="318" t="str">
        <f>IF(AND(AH21="",AH21=""),"",CONCATENATE(AH21," ",AI21))</f>
        <v/>
      </c>
      <c r="J33" s="318"/>
      <c r="K33" s="318"/>
      <c r="L33" s="318"/>
      <c r="M33" s="318"/>
      <c r="N33" s="318"/>
      <c r="O33" s="318"/>
      <c r="P33" s="318"/>
      <c r="Q33" s="319"/>
      <c r="S33" s="22"/>
      <c r="T33" s="23" t="s">
        <v>99</v>
      </c>
      <c r="U33" s="24"/>
      <c r="V33" s="24"/>
      <c r="W33" s="24"/>
      <c r="X33" s="24"/>
      <c r="Y33" s="24"/>
      <c r="Z33" s="24"/>
      <c r="AA33" s="24"/>
      <c r="AB33" s="24"/>
      <c r="AC33" s="24"/>
      <c r="AD33" s="25"/>
      <c r="AF33" s="1" t="s">
        <v>100</v>
      </c>
      <c r="AG33" s="1" t="s">
        <v>101</v>
      </c>
      <c r="AH33" s="1" t="s">
        <v>102</v>
      </c>
    </row>
    <row r="34" spans="1:34" ht="13.5" customHeight="1">
      <c r="A34" s="293" t="str">
        <f>IF(AG22="","",AG22)</f>
        <v/>
      </c>
      <c r="B34" s="294"/>
      <c r="C34" s="295"/>
      <c r="D34" s="293"/>
      <c r="E34" s="295"/>
      <c r="F34" s="299" t="str">
        <f>IF(AF22="","",AF22)</f>
        <v/>
      </c>
      <c r="G34" s="300"/>
      <c r="H34" s="11">
        <v>13</v>
      </c>
      <c r="I34" s="303" t="str">
        <f>IF(AND(AJ22="",AJ22=""),"",CONCATENATE(AJ22," ",AK22))</f>
        <v/>
      </c>
      <c r="J34" s="304"/>
      <c r="K34" s="304"/>
      <c r="L34" s="304"/>
      <c r="M34" s="304"/>
      <c r="N34" s="304"/>
      <c r="O34" s="304"/>
      <c r="P34" s="304"/>
      <c r="Q34" s="305"/>
      <c r="S34" s="22" t="s">
        <v>103</v>
      </c>
      <c r="T34" s="23" t="s">
        <v>104</v>
      </c>
      <c r="U34" s="26"/>
      <c r="V34" s="23"/>
      <c r="W34" s="23"/>
      <c r="X34" s="23"/>
      <c r="Y34" s="23"/>
      <c r="Z34" s="23"/>
      <c r="AA34" s="23"/>
      <c r="AB34" s="23"/>
      <c r="AC34" s="23"/>
      <c r="AD34" s="27"/>
      <c r="AF34" s="34" t="str">
        <f>IF(参加申込書!B18="","",参加申込書!B18)</f>
        <v>監督</v>
      </c>
      <c r="AG34" s="34" t="str">
        <f>IF(参加申込書!G18="","",参加申込書!G18)</f>
        <v/>
      </c>
      <c r="AH34" s="34" t="str">
        <f>IF(参加申込書!O18="","",参加申込書!O18)</f>
        <v/>
      </c>
    </row>
    <row r="35" spans="1:34" ht="17.25" customHeight="1">
      <c r="A35" s="296"/>
      <c r="B35" s="297"/>
      <c r="C35" s="298"/>
      <c r="D35" s="296"/>
      <c r="E35" s="298"/>
      <c r="F35" s="301"/>
      <c r="G35" s="302"/>
      <c r="H35" s="28"/>
      <c r="I35" s="291" t="str">
        <f>IF(AND(AH22="",AH22=""),"",CONCATENATE(AH22," ",AI22))</f>
        <v/>
      </c>
      <c r="J35" s="291"/>
      <c r="K35" s="291"/>
      <c r="L35" s="291"/>
      <c r="M35" s="291"/>
      <c r="N35" s="291"/>
      <c r="O35" s="291"/>
      <c r="P35" s="291"/>
      <c r="Q35" s="292"/>
      <c r="S35" s="29"/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2"/>
      <c r="AF35" s="34" t="str">
        <f>IF(参加申込書!B19="","",参加申込書!B19)</f>
        <v/>
      </c>
      <c r="AG35" s="34" t="str">
        <f>IF(参加申込書!G19="","",参加申込書!G19)</f>
        <v/>
      </c>
      <c r="AH35" s="34" t="str">
        <f>IF(参加申込書!O19="","",参加申込書!O19)</f>
        <v/>
      </c>
    </row>
    <row r="36" spans="1:34" ht="13.5" customHeight="1">
      <c r="A36" s="293" t="str">
        <f>IF(AG23="","",AG23)</f>
        <v/>
      </c>
      <c r="B36" s="294"/>
      <c r="C36" s="295"/>
      <c r="D36" s="293"/>
      <c r="E36" s="295"/>
      <c r="F36" s="299" t="str">
        <f>IF(AF23="","",AF23)</f>
        <v/>
      </c>
      <c r="G36" s="300"/>
      <c r="H36" s="11">
        <v>14</v>
      </c>
      <c r="I36" s="303" t="str">
        <f>IF(AND(AJ23="",AJ23=""),"",CONCATENATE(AJ23," ",AK23))</f>
        <v/>
      </c>
      <c r="J36" s="304"/>
      <c r="K36" s="304"/>
      <c r="L36" s="304"/>
      <c r="M36" s="304"/>
      <c r="N36" s="304"/>
      <c r="O36" s="304"/>
      <c r="P36" s="304"/>
      <c r="Q36" s="305"/>
      <c r="S36" s="16"/>
      <c r="T36" s="16"/>
      <c r="U36" s="16"/>
      <c r="V36" s="33"/>
      <c r="W36" s="33"/>
      <c r="X36" s="33"/>
      <c r="Y36" s="33"/>
      <c r="Z36" s="33"/>
      <c r="AA36" s="33"/>
      <c r="AB36" s="33"/>
      <c r="AC36" s="33"/>
      <c r="AD36" s="33"/>
      <c r="AF36" s="34" t="str">
        <f>IF(参加申込書!B20="","",参加申込書!B20)</f>
        <v/>
      </c>
      <c r="AG36" s="34" t="str">
        <f>IF(参加申込書!G20="","",参加申込書!G20)</f>
        <v/>
      </c>
      <c r="AH36" s="34" t="str">
        <f>IF(参加申込書!O20="","",参加申込書!O20)</f>
        <v/>
      </c>
    </row>
    <row r="37" spans="1:34" ht="17.25" customHeight="1">
      <c r="A37" s="296"/>
      <c r="B37" s="297"/>
      <c r="C37" s="298"/>
      <c r="D37" s="296"/>
      <c r="E37" s="298"/>
      <c r="F37" s="301"/>
      <c r="G37" s="302"/>
      <c r="H37" s="28"/>
      <c r="I37" s="291" t="str">
        <f>IF(AND(AH23="",AH23=""),"",CONCATENATE(AH23," ",AI23))</f>
        <v/>
      </c>
      <c r="J37" s="291"/>
      <c r="K37" s="291"/>
      <c r="L37" s="291"/>
      <c r="M37" s="291"/>
      <c r="N37" s="291"/>
      <c r="O37" s="291"/>
      <c r="P37" s="291"/>
      <c r="Q37" s="292"/>
      <c r="S37" s="15" t="s">
        <v>105</v>
      </c>
      <c r="T37" s="16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F37" s="34" t="str">
        <f>IF(参加申込書!B21="","",参加申込書!B21)</f>
        <v/>
      </c>
      <c r="AG37" s="34" t="str">
        <f>IF(参加申込書!G21="","",参加申込書!G21)</f>
        <v/>
      </c>
      <c r="AH37" s="34" t="str">
        <f>IF(参加申込書!O21="","",参加申込書!O21)</f>
        <v/>
      </c>
    </row>
    <row r="38" spans="1:34" ht="13.5" customHeight="1">
      <c r="A38" s="293" t="str">
        <f>IF(AG24="","",AG24)</f>
        <v/>
      </c>
      <c r="B38" s="294"/>
      <c r="C38" s="295"/>
      <c r="D38" s="293"/>
      <c r="E38" s="295"/>
      <c r="F38" s="299" t="str">
        <f>IF(AF24="","",AF24)</f>
        <v/>
      </c>
      <c r="G38" s="300"/>
      <c r="H38" s="11">
        <v>15</v>
      </c>
      <c r="I38" s="303" t="str">
        <f>IF(AND(AJ24="",AJ24=""),"",CONCATENATE(AJ24," ",AK24))</f>
        <v/>
      </c>
      <c r="J38" s="304"/>
      <c r="K38" s="304"/>
      <c r="L38" s="304"/>
      <c r="M38" s="304"/>
      <c r="N38" s="304"/>
      <c r="O38" s="304"/>
      <c r="P38" s="304"/>
      <c r="Q38" s="305"/>
      <c r="S38" s="308" t="s">
        <v>106</v>
      </c>
      <c r="T38" s="308"/>
      <c r="U38" s="308"/>
      <c r="V38" s="314" t="s">
        <v>107</v>
      </c>
      <c r="W38" s="314"/>
      <c r="X38" s="314"/>
      <c r="Y38" s="314" t="s">
        <v>108</v>
      </c>
      <c r="Z38" s="314"/>
      <c r="AA38" s="314"/>
      <c r="AB38" s="314" t="s">
        <v>109</v>
      </c>
      <c r="AC38" s="314"/>
      <c r="AD38" s="314"/>
      <c r="AF38" s="34" t="str">
        <f>IF(参加申込書!B22="","",参加申込書!B22)</f>
        <v/>
      </c>
      <c r="AG38" s="34" t="str">
        <f>IF(参加申込書!G22="","",参加申込書!G22)</f>
        <v/>
      </c>
      <c r="AH38" s="34" t="str">
        <f>IF(参加申込書!O22="","",参加申込書!O22)</f>
        <v/>
      </c>
    </row>
    <row r="39" spans="1:34" ht="17.25" customHeight="1">
      <c r="A39" s="296"/>
      <c r="B39" s="297"/>
      <c r="C39" s="298"/>
      <c r="D39" s="296"/>
      <c r="E39" s="298"/>
      <c r="F39" s="301"/>
      <c r="G39" s="302"/>
      <c r="H39" s="28"/>
      <c r="I39" s="291" t="str">
        <f>IF(AND(AH24="",AH24=""),"",CONCATENATE(AH24," ",AI24))</f>
        <v/>
      </c>
      <c r="J39" s="291"/>
      <c r="K39" s="291"/>
      <c r="L39" s="291"/>
      <c r="M39" s="291"/>
      <c r="N39" s="291"/>
      <c r="O39" s="291"/>
      <c r="P39" s="291"/>
      <c r="Q39" s="292"/>
      <c r="S39" s="310"/>
      <c r="T39" s="310"/>
      <c r="U39" s="310"/>
      <c r="V39" s="315"/>
      <c r="W39" s="315"/>
      <c r="X39" s="315"/>
      <c r="Y39" s="315"/>
      <c r="Z39" s="315"/>
      <c r="AA39" s="315"/>
      <c r="AB39" s="315"/>
      <c r="AC39" s="315"/>
      <c r="AD39" s="315"/>
      <c r="AF39" s="34" t="str">
        <f>IF(参加申込書!B23="","",参加申込書!B23)</f>
        <v/>
      </c>
      <c r="AG39" s="34" t="str">
        <f>IF(参加申込書!G23="","",参加申込書!G23)</f>
        <v/>
      </c>
      <c r="AH39" s="34" t="str">
        <f>IF(参加申込書!O23="","",参加申込書!O23)</f>
        <v/>
      </c>
    </row>
    <row r="40" spans="1:34" ht="13.5" customHeight="1">
      <c r="A40" s="293" t="str">
        <f>IF(AG25="","",AG25)</f>
        <v/>
      </c>
      <c r="B40" s="294"/>
      <c r="C40" s="295"/>
      <c r="D40" s="293"/>
      <c r="E40" s="295"/>
      <c r="F40" s="299" t="str">
        <f>IF(AF25="","",AF25)</f>
        <v/>
      </c>
      <c r="G40" s="300"/>
      <c r="H40" s="11">
        <v>16</v>
      </c>
      <c r="I40" s="303" t="str">
        <f>IF(AND(AJ25="",AJ25=""),"",CONCATENATE(AJ25," ",AK25))</f>
        <v/>
      </c>
      <c r="J40" s="304"/>
      <c r="K40" s="304"/>
      <c r="L40" s="304"/>
      <c r="M40" s="304"/>
      <c r="N40" s="304"/>
      <c r="O40" s="304"/>
      <c r="P40" s="304"/>
      <c r="Q40" s="305"/>
      <c r="S40" s="316" t="s">
        <v>84</v>
      </c>
      <c r="T40" s="316" t="s">
        <v>110</v>
      </c>
      <c r="U40" s="316"/>
      <c r="V40" s="306" t="str">
        <f>IF(AF43="","",AF43)</f>
        <v/>
      </c>
      <c r="W40" s="306"/>
      <c r="X40" s="306"/>
      <c r="Y40" s="306" t="str">
        <f>IF(AG43="","",AG43)</f>
        <v/>
      </c>
      <c r="Z40" s="306"/>
      <c r="AA40" s="306"/>
      <c r="AB40" s="306" t="str">
        <f>IF(AH43="","",AH43)</f>
        <v/>
      </c>
      <c r="AC40" s="306"/>
      <c r="AD40" s="306"/>
    </row>
    <row r="41" spans="1:34" ht="17.25" customHeight="1">
      <c r="A41" s="296"/>
      <c r="B41" s="297"/>
      <c r="C41" s="298"/>
      <c r="D41" s="296"/>
      <c r="E41" s="298"/>
      <c r="F41" s="301"/>
      <c r="G41" s="302"/>
      <c r="H41" s="28"/>
      <c r="I41" s="291" t="str">
        <f>IF(AND(AH25="",AH25=""),"",CONCATENATE(AH25," ",AI25))</f>
        <v/>
      </c>
      <c r="J41" s="291"/>
      <c r="K41" s="291"/>
      <c r="L41" s="291"/>
      <c r="M41" s="291"/>
      <c r="N41" s="291"/>
      <c r="O41" s="291"/>
      <c r="P41" s="291"/>
      <c r="Q41" s="292"/>
      <c r="S41" s="309"/>
      <c r="T41" s="309"/>
      <c r="U41" s="309"/>
      <c r="V41" s="312"/>
      <c r="W41" s="312"/>
      <c r="X41" s="312"/>
      <c r="Y41" s="312"/>
      <c r="Z41" s="312"/>
      <c r="AA41" s="312"/>
      <c r="AB41" s="312"/>
      <c r="AC41" s="312"/>
      <c r="AD41" s="312"/>
      <c r="AF41" s="1" t="s">
        <v>111</v>
      </c>
    </row>
    <row r="42" spans="1:34" ht="13.5" customHeight="1">
      <c r="A42" s="293" t="str">
        <f>IF(AG26="","",AG26)</f>
        <v/>
      </c>
      <c r="B42" s="294"/>
      <c r="C42" s="295"/>
      <c r="D42" s="293"/>
      <c r="E42" s="295"/>
      <c r="F42" s="299" t="str">
        <f>IF(AF26="","",AF26)</f>
        <v/>
      </c>
      <c r="G42" s="300"/>
      <c r="H42" s="11">
        <v>17</v>
      </c>
      <c r="I42" s="303" t="str">
        <f>IF(AND(AJ26="",AJ26=""),"",CONCATENATE(AJ26," ",AK26))</f>
        <v/>
      </c>
      <c r="J42" s="304"/>
      <c r="K42" s="304"/>
      <c r="L42" s="304"/>
      <c r="M42" s="304"/>
      <c r="N42" s="304"/>
      <c r="O42" s="304"/>
      <c r="P42" s="304"/>
      <c r="Q42" s="305"/>
      <c r="S42" s="309"/>
      <c r="T42" s="309" t="s">
        <v>112</v>
      </c>
      <c r="U42" s="309"/>
      <c r="V42" s="306" t="str">
        <f>IF(AF44="","",AF44)</f>
        <v/>
      </c>
      <c r="W42" s="306"/>
      <c r="X42" s="306"/>
      <c r="Y42" s="306" t="str">
        <f>IF(AG44="","",AG44)</f>
        <v/>
      </c>
      <c r="Z42" s="306"/>
      <c r="AA42" s="306"/>
      <c r="AB42" s="306" t="str">
        <f>IF(AH44="","",AH44)</f>
        <v/>
      </c>
      <c r="AC42" s="306"/>
      <c r="AD42" s="306"/>
      <c r="AF42" s="1" t="s">
        <v>113</v>
      </c>
      <c r="AG42" s="1" t="s">
        <v>114</v>
      </c>
      <c r="AH42" s="1" t="s">
        <v>115</v>
      </c>
    </row>
    <row r="43" spans="1:34" ht="17.25" customHeight="1">
      <c r="A43" s="296"/>
      <c r="B43" s="297"/>
      <c r="C43" s="298"/>
      <c r="D43" s="296"/>
      <c r="E43" s="298"/>
      <c r="F43" s="301"/>
      <c r="G43" s="302"/>
      <c r="H43" s="28"/>
      <c r="I43" s="291" t="str">
        <f>IF(AND(AH26="",AH26=""),"",CONCATENATE(AH26," ",AI26))</f>
        <v/>
      </c>
      <c r="J43" s="291"/>
      <c r="K43" s="291"/>
      <c r="L43" s="291"/>
      <c r="M43" s="291"/>
      <c r="N43" s="291"/>
      <c r="O43" s="291"/>
      <c r="P43" s="291"/>
      <c r="Q43" s="292"/>
      <c r="S43" s="317"/>
      <c r="T43" s="317"/>
      <c r="U43" s="317"/>
      <c r="V43" s="307"/>
      <c r="W43" s="307"/>
      <c r="X43" s="307"/>
      <c r="Y43" s="307"/>
      <c r="Z43" s="307"/>
      <c r="AA43" s="307"/>
      <c r="AB43" s="307"/>
      <c r="AC43" s="307"/>
      <c r="AD43" s="307"/>
      <c r="AF43" s="34" t="str">
        <f>IF(参加申込書!K14="","",参加申込書!K14)</f>
        <v/>
      </c>
      <c r="AG43" s="34" t="str">
        <f>IF(参加申込書!O14="","",参加申込書!O14)</f>
        <v/>
      </c>
      <c r="AH43" s="34" t="str">
        <f>IF(参加申込書!S14="","",参加申込書!S14)</f>
        <v/>
      </c>
    </row>
    <row r="44" spans="1:34" ht="13.5" customHeight="1">
      <c r="A44" s="293" t="str">
        <f>IF(AG27="","",AG27)</f>
        <v/>
      </c>
      <c r="B44" s="294"/>
      <c r="C44" s="295"/>
      <c r="D44" s="293"/>
      <c r="E44" s="295"/>
      <c r="F44" s="299" t="str">
        <f>IF(AF27="","",AF27)</f>
        <v/>
      </c>
      <c r="G44" s="300"/>
      <c r="H44" s="11">
        <v>18</v>
      </c>
      <c r="I44" s="303" t="str">
        <f>IF(AND(AJ27="",AJ27=""),"",CONCATENATE(AJ27," ",AK27))</f>
        <v/>
      </c>
      <c r="J44" s="304"/>
      <c r="K44" s="304"/>
      <c r="L44" s="304"/>
      <c r="M44" s="304"/>
      <c r="N44" s="304"/>
      <c r="O44" s="304"/>
      <c r="P44" s="304"/>
      <c r="Q44" s="305"/>
      <c r="S44" s="308" t="s">
        <v>83</v>
      </c>
      <c r="T44" s="308" t="s">
        <v>110</v>
      </c>
      <c r="U44" s="308"/>
      <c r="V44" s="311" t="str">
        <f>IF(AF47="","",AF47)</f>
        <v/>
      </c>
      <c r="W44" s="311"/>
      <c r="X44" s="311"/>
      <c r="Y44" s="311" t="str">
        <f>IF(AG47="","",AG47)</f>
        <v/>
      </c>
      <c r="Z44" s="311"/>
      <c r="AA44" s="311"/>
      <c r="AB44" s="311" t="str">
        <f>IF(AH47="","",AH47)</f>
        <v/>
      </c>
      <c r="AC44" s="311"/>
      <c r="AD44" s="311"/>
      <c r="AF44" s="34" t="str">
        <f>IF(参加申込書!K15="","",参加申込書!K15)</f>
        <v/>
      </c>
      <c r="AG44" s="34" t="str">
        <f>IF(参加申込書!O15="","",参加申込書!O15)</f>
        <v/>
      </c>
      <c r="AH44" s="34" t="str">
        <f>IF(参加申込書!S15="","",参加申込書!S15)</f>
        <v/>
      </c>
    </row>
    <row r="45" spans="1:34" ht="17.25" customHeight="1">
      <c r="A45" s="296"/>
      <c r="B45" s="297"/>
      <c r="C45" s="298"/>
      <c r="D45" s="296"/>
      <c r="E45" s="298"/>
      <c r="F45" s="301"/>
      <c r="G45" s="302"/>
      <c r="H45" s="28"/>
      <c r="I45" s="291" t="str">
        <f>IF(AND(AH27="",AH27=""),"",CONCATENATE(AH27," ",AI27))</f>
        <v/>
      </c>
      <c r="J45" s="291"/>
      <c r="K45" s="291"/>
      <c r="L45" s="291"/>
      <c r="M45" s="291"/>
      <c r="N45" s="291"/>
      <c r="O45" s="291"/>
      <c r="P45" s="291"/>
      <c r="Q45" s="292"/>
      <c r="S45" s="309"/>
      <c r="T45" s="309"/>
      <c r="U45" s="309"/>
      <c r="V45" s="312"/>
      <c r="W45" s="312"/>
      <c r="X45" s="312"/>
      <c r="Y45" s="312"/>
      <c r="Z45" s="312"/>
      <c r="AA45" s="312"/>
      <c r="AB45" s="312"/>
      <c r="AC45" s="312"/>
      <c r="AD45" s="312"/>
      <c r="AF45" s="1" t="s">
        <v>116</v>
      </c>
    </row>
    <row r="46" spans="1:34" ht="13.5" customHeight="1">
      <c r="A46" s="293" t="str">
        <f>IF(AG28="","",AG28)</f>
        <v/>
      </c>
      <c r="B46" s="294"/>
      <c r="C46" s="295"/>
      <c r="D46" s="293"/>
      <c r="E46" s="295"/>
      <c r="F46" s="299" t="str">
        <f>IF(AF28="","",AF28)</f>
        <v/>
      </c>
      <c r="G46" s="300"/>
      <c r="H46" s="11">
        <v>19</v>
      </c>
      <c r="I46" s="303" t="str">
        <f>IF(AND(AJ28="",AJ28=""),"",CONCATENATE(AJ28," ",AK28))</f>
        <v/>
      </c>
      <c r="J46" s="304"/>
      <c r="K46" s="304"/>
      <c r="L46" s="304"/>
      <c r="M46" s="304"/>
      <c r="N46" s="304"/>
      <c r="O46" s="304"/>
      <c r="P46" s="304"/>
      <c r="Q46" s="305"/>
      <c r="S46" s="309"/>
      <c r="T46" s="309" t="s">
        <v>112</v>
      </c>
      <c r="U46" s="309"/>
      <c r="V46" s="312" t="str">
        <f>IF(AF48="","",AF48)</f>
        <v/>
      </c>
      <c r="W46" s="312"/>
      <c r="X46" s="312"/>
      <c r="Y46" s="312" t="str">
        <f>IF(AG48="","",AG48)</f>
        <v/>
      </c>
      <c r="Z46" s="312"/>
      <c r="AA46" s="312"/>
      <c r="AB46" s="312" t="str">
        <f>IF(AH48="","",AH48)</f>
        <v/>
      </c>
      <c r="AC46" s="312"/>
      <c r="AD46" s="312"/>
      <c r="AF46" s="1" t="s">
        <v>113</v>
      </c>
      <c r="AG46" s="1" t="s">
        <v>114</v>
      </c>
      <c r="AH46" s="1" t="s">
        <v>115</v>
      </c>
    </row>
    <row r="47" spans="1:34" ht="17.25" customHeight="1">
      <c r="A47" s="296"/>
      <c r="B47" s="297"/>
      <c r="C47" s="298"/>
      <c r="D47" s="296"/>
      <c r="E47" s="298"/>
      <c r="F47" s="301"/>
      <c r="G47" s="302"/>
      <c r="H47" s="28"/>
      <c r="I47" s="291" t="str">
        <f>IF(AND(AH28="",AH28=""),"",CONCATENATE(AH28," ",AI28))</f>
        <v/>
      </c>
      <c r="J47" s="291"/>
      <c r="K47" s="291"/>
      <c r="L47" s="291"/>
      <c r="M47" s="291"/>
      <c r="N47" s="291"/>
      <c r="O47" s="291"/>
      <c r="P47" s="291"/>
      <c r="Q47" s="292"/>
      <c r="S47" s="310"/>
      <c r="T47" s="310"/>
      <c r="U47" s="310"/>
      <c r="V47" s="313"/>
      <c r="W47" s="313"/>
      <c r="X47" s="313"/>
      <c r="Y47" s="313"/>
      <c r="Z47" s="313"/>
      <c r="AA47" s="313"/>
      <c r="AB47" s="313"/>
      <c r="AC47" s="313"/>
      <c r="AD47" s="313"/>
      <c r="AF47" s="34" t="str">
        <f>IF(参加申込書!X14="","",参加申込書!X14)</f>
        <v/>
      </c>
      <c r="AG47" s="34" t="str">
        <f>IF(参加申込書!AB14="","",参加申込書!AB14)</f>
        <v/>
      </c>
      <c r="AH47" s="34" t="str">
        <f>IF(参加申込書!AF14="","",参加申込書!AF14)</f>
        <v/>
      </c>
    </row>
    <row r="48" spans="1:34" ht="13.5" customHeight="1">
      <c r="A48" s="293" t="str">
        <f>IF(AG29="","",AG29)</f>
        <v/>
      </c>
      <c r="B48" s="294"/>
      <c r="C48" s="295"/>
      <c r="D48" s="293"/>
      <c r="E48" s="295"/>
      <c r="F48" s="299" t="str">
        <f>IF(AF29="","",AF29)</f>
        <v/>
      </c>
      <c r="G48" s="300"/>
      <c r="H48" s="11">
        <v>20</v>
      </c>
      <c r="I48" s="303" t="str">
        <f>IF(AND(AJ29="",AJ29=""),"",CONCATENATE(AJ29," ",AK29))</f>
        <v/>
      </c>
      <c r="J48" s="304"/>
      <c r="K48" s="304"/>
      <c r="L48" s="304"/>
      <c r="M48" s="304"/>
      <c r="N48" s="304"/>
      <c r="O48" s="304"/>
      <c r="P48" s="304"/>
      <c r="Q48" s="305"/>
      <c r="S48" s="16"/>
      <c r="T48" s="16"/>
      <c r="U48" s="16"/>
      <c r="V48" s="33"/>
      <c r="W48" s="33"/>
      <c r="X48" s="33"/>
      <c r="Y48" s="33"/>
      <c r="Z48" s="33"/>
      <c r="AA48" s="33"/>
      <c r="AB48" s="33"/>
      <c r="AC48" s="33"/>
      <c r="AD48" s="33"/>
      <c r="AF48" s="34" t="str">
        <f>IF(参加申込書!X15="","",参加申込書!X15)</f>
        <v/>
      </c>
      <c r="AG48" s="34" t="str">
        <f>IF(参加申込書!AB15="","",参加申込書!AB15)</f>
        <v/>
      </c>
      <c r="AH48" s="34" t="str">
        <f>IF(参加申込書!AF15="","",参加申込書!AF15)</f>
        <v/>
      </c>
    </row>
    <row r="49" spans="1:30" ht="17.25" customHeight="1">
      <c r="A49" s="296"/>
      <c r="B49" s="297"/>
      <c r="C49" s="298"/>
      <c r="D49" s="296"/>
      <c r="E49" s="298"/>
      <c r="F49" s="301"/>
      <c r="G49" s="302"/>
      <c r="H49" s="28"/>
      <c r="I49" s="291" t="str">
        <f>IF(AND(AH29="",AH29=""),"",CONCATENATE(AH29," ",AI29))</f>
        <v/>
      </c>
      <c r="J49" s="291"/>
      <c r="K49" s="291"/>
      <c r="L49" s="291"/>
      <c r="M49" s="291"/>
      <c r="N49" s="291"/>
      <c r="O49" s="291"/>
      <c r="P49" s="291"/>
      <c r="Q49" s="292"/>
      <c r="S49" s="15" t="s">
        <v>117</v>
      </c>
      <c r="T49" s="16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>
      <c r="S50" s="280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2"/>
    </row>
    <row r="51" spans="1:30">
      <c r="B51" s="289" t="s">
        <v>118</v>
      </c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S51" s="283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5"/>
    </row>
    <row r="52" spans="1:30">
      <c r="B52" s="289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S52" s="286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8"/>
    </row>
    <row r="53" spans="1:30">
      <c r="AB53" s="290" t="s">
        <v>119</v>
      </c>
      <c r="AC53" s="290"/>
      <c r="AD53" s="290"/>
    </row>
  </sheetData>
  <sheetProtection formatCells="0" formatColumns="0" formatRows="0"/>
  <mergeCells count="163">
    <mergeCell ref="A1:E3"/>
    <mergeCell ref="F1:J1"/>
    <mergeCell ref="K1:Y1"/>
    <mergeCell ref="AA1:AD1"/>
    <mergeCell ref="F2:J2"/>
    <mergeCell ref="K2:L2"/>
    <mergeCell ref="S2:U2"/>
    <mergeCell ref="AA2:AD3"/>
    <mergeCell ref="F3:J3"/>
    <mergeCell ref="K3:Y3"/>
    <mergeCell ref="A5:E6"/>
    <mergeCell ref="F5:G5"/>
    <mergeCell ref="H5:AD5"/>
    <mergeCell ref="F6:AD6"/>
    <mergeCell ref="A9:C9"/>
    <mergeCell ref="D9:E9"/>
    <mergeCell ref="F9:G9"/>
    <mergeCell ref="H9:Q9"/>
    <mergeCell ref="S9:T9"/>
    <mergeCell ref="U9:AD9"/>
    <mergeCell ref="A12:C13"/>
    <mergeCell ref="D12:E13"/>
    <mergeCell ref="F12:G13"/>
    <mergeCell ref="I12:Q12"/>
    <mergeCell ref="S12:T13"/>
    <mergeCell ref="V12:AD12"/>
    <mergeCell ref="I13:Q13"/>
    <mergeCell ref="V13:AD13"/>
    <mergeCell ref="A10:C11"/>
    <mergeCell ref="D10:E11"/>
    <mergeCell ref="F10:G11"/>
    <mergeCell ref="I10:Q10"/>
    <mergeCell ref="S10:T11"/>
    <mergeCell ref="V10:AD10"/>
    <mergeCell ref="I11:Q11"/>
    <mergeCell ref="V11:AD11"/>
    <mergeCell ref="A16:C17"/>
    <mergeCell ref="D16:E17"/>
    <mergeCell ref="F16:G17"/>
    <mergeCell ref="I16:Q16"/>
    <mergeCell ref="S16:T17"/>
    <mergeCell ref="V16:AD16"/>
    <mergeCell ref="I17:Q17"/>
    <mergeCell ref="V17:AD17"/>
    <mergeCell ref="A14:C15"/>
    <mergeCell ref="D14:E15"/>
    <mergeCell ref="F14:G15"/>
    <mergeCell ref="I14:Q14"/>
    <mergeCell ref="S14:T15"/>
    <mergeCell ref="V14:AD14"/>
    <mergeCell ref="I15:Q15"/>
    <mergeCell ref="V15:AD15"/>
    <mergeCell ref="A20:C21"/>
    <mergeCell ref="D20:E21"/>
    <mergeCell ref="F20:G21"/>
    <mergeCell ref="I20:Q20"/>
    <mergeCell ref="S20:T21"/>
    <mergeCell ref="V20:AD20"/>
    <mergeCell ref="I21:Q21"/>
    <mergeCell ref="V21:AD21"/>
    <mergeCell ref="A18:C19"/>
    <mergeCell ref="D18:E19"/>
    <mergeCell ref="F18:G19"/>
    <mergeCell ref="I18:Q18"/>
    <mergeCell ref="S18:T19"/>
    <mergeCell ref="V18:AD18"/>
    <mergeCell ref="I19:Q19"/>
    <mergeCell ref="V19:AD19"/>
    <mergeCell ref="A22:C23"/>
    <mergeCell ref="D22:E23"/>
    <mergeCell ref="F22:G23"/>
    <mergeCell ref="I22:Q22"/>
    <mergeCell ref="I23:Q23"/>
    <mergeCell ref="A24:C25"/>
    <mergeCell ref="D24:E25"/>
    <mergeCell ref="F24:G25"/>
    <mergeCell ref="I24:Q24"/>
    <mergeCell ref="I25:Q25"/>
    <mergeCell ref="A26:C27"/>
    <mergeCell ref="D26:E27"/>
    <mergeCell ref="F26:G27"/>
    <mergeCell ref="I26:Q26"/>
    <mergeCell ref="I27:Q27"/>
    <mergeCell ref="A28:C29"/>
    <mergeCell ref="D28:E29"/>
    <mergeCell ref="F28:G29"/>
    <mergeCell ref="I28:Q28"/>
    <mergeCell ref="I29:Q29"/>
    <mergeCell ref="A30:C31"/>
    <mergeCell ref="D30:E31"/>
    <mergeCell ref="F30:G31"/>
    <mergeCell ref="I30:Q30"/>
    <mergeCell ref="I31:Q31"/>
    <mergeCell ref="A32:C33"/>
    <mergeCell ref="D32:E33"/>
    <mergeCell ref="F32:G33"/>
    <mergeCell ref="I32:Q32"/>
    <mergeCell ref="I33:Q33"/>
    <mergeCell ref="A34:C35"/>
    <mergeCell ref="D34:E35"/>
    <mergeCell ref="F34:G35"/>
    <mergeCell ref="I34:Q34"/>
    <mergeCell ref="I35:Q35"/>
    <mergeCell ref="A36:C37"/>
    <mergeCell ref="D36:E37"/>
    <mergeCell ref="F36:G37"/>
    <mergeCell ref="I36:Q36"/>
    <mergeCell ref="I37:Q37"/>
    <mergeCell ref="Y38:AA39"/>
    <mergeCell ref="AB38:AD39"/>
    <mergeCell ref="I39:Q39"/>
    <mergeCell ref="A40:C41"/>
    <mergeCell ref="D40:E41"/>
    <mergeCell ref="F40:G41"/>
    <mergeCell ref="I40:Q40"/>
    <mergeCell ref="S40:S43"/>
    <mergeCell ref="T40:U41"/>
    <mergeCell ref="V40:X41"/>
    <mergeCell ref="A38:C39"/>
    <mergeCell ref="D38:E39"/>
    <mergeCell ref="F38:G39"/>
    <mergeCell ref="I38:Q38"/>
    <mergeCell ref="S38:U39"/>
    <mergeCell ref="V38:X39"/>
    <mergeCell ref="Y40:AA41"/>
    <mergeCell ref="AB40:AD41"/>
    <mergeCell ref="I41:Q41"/>
    <mergeCell ref="A42:C43"/>
    <mergeCell ref="D42:E43"/>
    <mergeCell ref="F42:G43"/>
    <mergeCell ref="I42:Q42"/>
    <mergeCell ref="T42:U43"/>
    <mergeCell ref="V42:X43"/>
    <mergeCell ref="Y42:AA43"/>
    <mergeCell ref="AB42:AD43"/>
    <mergeCell ref="I43:Q43"/>
    <mergeCell ref="A44:C45"/>
    <mergeCell ref="D44:E45"/>
    <mergeCell ref="F44:G45"/>
    <mergeCell ref="I44:Q44"/>
    <mergeCell ref="S44:S47"/>
    <mergeCell ref="T44:U45"/>
    <mergeCell ref="V44:X45"/>
    <mergeCell ref="Y44:AA45"/>
    <mergeCell ref="AB44:AD45"/>
    <mergeCell ref="I45:Q45"/>
    <mergeCell ref="A46:C47"/>
    <mergeCell ref="D46:E47"/>
    <mergeCell ref="F46:G47"/>
    <mergeCell ref="I46:Q46"/>
    <mergeCell ref="T46:U47"/>
    <mergeCell ref="V46:X47"/>
    <mergeCell ref="Y46:AA47"/>
    <mergeCell ref="AB46:AD47"/>
    <mergeCell ref="S50:AD52"/>
    <mergeCell ref="B51:P52"/>
    <mergeCell ref="AB53:AD53"/>
    <mergeCell ref="I47:Q47"/>
    <mergeCell ref="A48:C49"/>
    <mergeCell ref="D48:E49"/>
    <mergeCell ref="F48:G49"/>
    <mergeCell ref="I48:Q48"/>
    <mergeCell ref="I49:Q49"/>
  </mergeCells>
  <phoneticPr fontId="20"/>
  <printOptions horizontalCentered="1"/>
  <pageMargins left="0.25" right="0.25" top="0.75" bottom="0.75" header="0.3" footer="0.3"/>
  <pageSetup paperSize="9" scale="9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メンバー表</vt:lpstr>
      <vt:lpstr>メンバー表!Print_Area</vt:lpstr>
      <vt:lpstr>参加申込書!Print_Area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Takizawa Masashi</dc:creator>
  <cp:lastModifiedBy>union-la</cp:lastModifiedBy>
  <cp:lastPrinted>2015-10-06T01:09:01Z</cp:lastPrinted>
  <dcterms:created xsi:type="dcterms:W3CDTF">2011-04-19T08:14:52Z</dcterms:created>
  <dcterms:modified xsi:type="dcterms:W3CDTF">2018-04-25T07:49:48Z</dcterms:modified>
</cp:coreProperties>
</file>